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35" windowWidth="13905" windowHeight="5490" activeTab="0"/>
  </bookViews>
  <sheets>
    <sheet name="DMR200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<sst xmlns="http://schemas.openxmlformats.org/spreadsheetml/2006/main" count="43" uniqueCount="36">
  <si>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Cabecera</t>
  </si>
  <si>
    <t xml:space="preserve">  </t>
  </si>
  <si>
    <t xml:space="preserve">Votos </t>
  </si>
  <si>
    <t>Válidos</t>
  </si>
  <si>
    <t>Votación Total</t>
  </si>
  <si>
    <t>PUEBLA</t>
  </si>
  <si>
    <t>SAN MARTÍN TEXMELUCAN</t>
  </si>
  <si>
    <t>SAN PEDRO CHOLULA</t>
  </si>
  <si>
    <t>ATLIXCO</t>
  </si>
  <si>
    <t>IZÚCAR DE MATAMOROS</t>
  </si>
  <si>
    <t>CHIAUTLA</t>
  </si>
  <si>
    <t>ACATLÁN DE OSORIO</t>
  </si>
  <si>
    <t>TEPEXI DE RODRÍGUEZ</t>
  </si>
  <si>
    <t>TEHUACÁN</t>
  </si>
  <si>
    <t>AJALPAN</t>
  </si>
  <si>
    <t>TEPEACA</t>
  </si>
  <si>
    <t>TECAMACHALCO</t>
  </si>
  <si>
    <t>ACATZINGO</t>
  </si>
  <si>
    <t>CIUDAD SERDÁN</t>
  </si>
  <si>
    <t>TLATLAUQUITEPEC</t>
  </si>
  <si>
    <t>TEZIUTLÁN</t>
  </si>
  <si>
    <t>ZACAPOAXTLA</t>
  </si>
  <si>
    <t>TETELA DE OCAMPO</t>
  </si>
  <si>
    <t>ZACATLÁN</t>
  </si>
  <si>
    <t>HUAUCHINANGO</t>
  </si>
  <si>
    <t>XICOTEPEC</t>
  </si>
  <si>
    <t>VOTACIÓN TOTAL:</t>
  </si>
  <si>
    <t>%</t>
  </si>
  <si>
    <t>INSTITUTO ELECTORAL DEL ESTADO</t>
  </si>
  <si>
    <t>Dtto</t>
  </si>
  <si>
    <t>Partido Ganador</t>
  </si>
  <si>
    <t>PROCESO ELECTORAL ORDINARIO PUEBLA 2001</t>
  </si>
  <si>
    <t>Concentrado de Computo Final de la Elección de</t>
  </si>
  <si>
    <t>Diputados por el Principio de Mayoría Relativa</t>
  </si>
  <si>
    <t>Ciudadanos en Lista Nominal</t>
  </si>
  <si>
    <t>Computo Final de la Elección de Diputados por el Principio de Mayoría Relativa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</si>
</sst>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0.0000"/>
    <numFmt numFmtId="171" formatCode="0.000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3" fontId="6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left" vertical="center" wrapText="1"/>
    </xf>
    <xf numFmtId="3" fontId="5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8</xdr:row>
      <xdr:rowOff>19050</xdr:rowOff>
    </xdr:from>
    <xdr:to>
      <xdr:col>5</xdr:col>
      <xdr:colOff>342900</xdr:colOff>
      <xdr:row>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1144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8</xdr:row>
      <xdr:rowOff>19050</xdr:rowOff>
    </xdr:from>
    <xdr:to>
      <xdr:col>6</xdr:col>
      <xdr:colOff>361950</xdr:colOff>
      <xdr:row>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11144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8</xdr:row>
      <xdr:rowOff>19050</xdr:rowOff>
    </xdr:from>
    <xdr:to>
      <xdr:col>7</xdr:col>
      <xdr:colOff>361950</xdr:colOff>
      <xdr:row>9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11144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19050</xdr:rowOff>
    </xdr:from>
    <xdr:to>
      <xdr:col>8</xdr:col>
      <xdr:colOff>352425</xdr:colOff>
      <xdr:row>9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11144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8</xdr:row>
      <xdr:rowOff>28575</xdr:rowOff>
    </xdr:from>
    <xdr:to>
      <xdr:col>9</xdr:col>
      <xdr:colOff>361950</xdr:colOff>
      <xdr:row>9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0" y="11239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8</xdr:row>
      <xdr:rowOff>28575</xdr:rowOff>
    </xdr:from>
    <xdr:to>
      <xdr:col>10</xdr:col>
      <xdr:colOff>409575</xdr:colOff>
      <xdr:row>9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33950" y="112395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8</xdr:row>
      <xdr:rowOff>9525</xdr:rowOff>
    </xdr:from>
    <xdr:to>
      <xdr:col>11</xdr:col>
      <xdr:colOff>371475</xdr:colOff>
      <xdr:row>10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76875" y="11049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8</xdr:row>
      <xdr:rowOff>9525</xdr:rowOff>
    </xdr:from>
    <xdr:to>
      <xdr:col>12</xdr:col>
      <xdr:colOff>371475</xdr:colOff>
      <xdr:row>10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91225" y="110490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8</xdr:row>
      <xdr:rowOff>66675</xdr:rowOff>
    </xdr:from>
    <xdr:to>
      <xdr:col>14</xdr:col>
      <xdr:colOff>0</xdr:colOff>
      <xdr:row>9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1162050"/>
          <a:ext cx="504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38100</xdr:colOff>
      <xdr:row>8</xdr:row>
      <xdr:rowOff>47625</xdr:rowOff>
    </xdr:from>
    <xdr:to>
      <xdr:col>17</xdr:col>
      <xdr:colOff>371475</xdr:colOff>
      <xdr:row>9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10400" y="1143000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133350</xdr:rowOff>
    </xdr:from>
    <xdr:to>
      <xdr:col>1</xdr:col>
      <xdr:colOff>180975</xdr:colOff>
      <xdr:row>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" y="133350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showGridLines="0" tabSelected="1" zoomScale="95" zoomScaleNormal="95" workbookViewId="0" topLeftCell="A1">
      <pane ySplit="10" topLeftCell="BM11" activePane="bottomLeft" state="frozen"/>
      <selection pane="topLeft" activeCell="A99" sqref="A99"/>
      <selection pane="bottomLeft" activeCell="A11" sqref="A11"/>
    </sheetView>
  </sheetViews>
  <sheetFormatPr defaultColWidth="11.421875" defaultRowHeight="12.75"/>
  <cols>
    <col min="1" max="1" width="4.7109375" style="1" customWidth="1"/>
    <col min="2" max="2" width="21.00390625" style="1" customWidth="1"/>
    <col min="3" max="3" width="0.85546875" style="1" customWidth="1"/>
    <col min="4" max="4" width="7.7109375" style="1" customWidth="1"/>
    <col min="5" max="5" width="0.85546875" style="1" customWidth="1"/>
    <col min="6" max="14" width="7.7109375" style="1" customWidth="1"/>
    <col min="15" max="15" width="0.85546875" style="1" hidden="1" customWidth="1"/>
    <col min="16" max="16" width="8.7109375" style="1" hidden="1" customWidth="1"/>
    <col min="17" max="17" width="0.85546875" style="1" hidden="1" customWidth="1"/>
    <col min="18" max="18" width="7.7109375" style="1" customWidth="1"/>
    <col min="19" max="19" width="0.85546875" style="1" customWidth="1"/>
    <col min="20" max="20" width="8.7109375" style="1" customWidth="1"/>
    <col min="21" max="21" width="0.85546875" style="1" customWidth="1"/>
    <col min="22" max="22" width="8.7109375" style="1" customWidth="1"/>
    <col min="23" max="23" width="0.85546875" style="1" customWidth="1"/>
    <col min="24" max="16384" width="11.421875" style="1" customWidth="1"/>
  </cols>
  <sheetData>
    <row r="1" spans="1:23" ht="18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5.75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15.75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15.75">
      <c r="A4" s="25" t="s">
        <v>33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0" ht="3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3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" customHeight="1">
      <c r="A8" s="4"/>
      <c r="B8" s="4"/>
      <c r="C8" s="4"/>
      <c r="D8" s="4"/>
      <c r="E8" s="4"/>
      <c r="F8" s="19" t="s">
        <v>35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</row>
    <row r="9" spans="1:23" ht="12.75" customHeight="1">
      <c r="A9" s="16" t="s">
        <v>29</v>
      </c>
      <c r="B9" s="22" t="s">
        <v>0</v>
      </c>
      <c r="C9" s="5"/>
      <c r="D9" s="22" t="s">
        <v>30</v>
      </c>
      <c r="E9" s="5"/>
      <c r="F9" s="14"/>
      <c r="G9" s="14"/>
      <c r="H9" s="14"/>
      <c r="I9" s="14"/>
      <c r="J9" s="14"/>
      <c r="K9" s="14"/>
      <c r="L9" s="14"/>
      <c r="M9" s="14"/>
      <c r="N9" s="14"/>
      <c r="O9" s="5" t="s">
        <v>1</v>
      </c>
      <c r="P9" s="6" t="s">
        <v>2</v>
      </c>
      <c r="Q9" s="5"/>
      <c r="R9" s="14"/>
      <c r="S9" s="5" t="s">
        <v>1</v>
      </c>
      <c r="T9" s="28" t="s">
        <v>4</v>
      </c>
      <c r="U9" s="5"/>
      <c r="V9" s="26" t="s">
        <v>34</v>
      </c>
      <c r="W9" s="5" t="s">
        <v>1</v>
      </c>
    </row>
    <row r="10" spans="1:23" ht="12.75" customHeight="1">
      <c r="A10" s="17"/>
      <c r="B10" s="23"/>
      <c r="C10" s="5"/>
      <c r="D10" s="23"/>
      <c r="E10" s="5"/>
      <c r="F10" s="15"/>
      <c r="G10" s="15"/>
      <c r="H10" s="15"/>
      <c r="I10" s="15"/>
      <c r="J10" s="15"/>
      <c r="K10" s="15"/>
      <c r="L10" s="15"/>
      <c r="M10" s="15"/>
      <c r="N10" s="15"/>
      <c r="O10" s="5"/>
      <c r="P10" s="3" t="s">
        <v>3</v>
      </c>
      <c r="Q10" s="5"/>
      <c r="R10" s="15"/>
      <c r="S10" s="5"/>
      <c r="T10" s="29"/>
      <c r="U10" s="5"/>
      <c r="V10" s="27"/>
      <c r="W10" s="5"/>
    </row>
    <row r="11" spans="1:23" ht="15" customHeight="1">
      <c r="A11" s="7">
        <v>1</v>
      </c>
      <c r="B11" s="8" t="s">
        <v>5</v>
      </c>
      <c r="C11" s="5"/>
      <c r="D11" s="7" t="str">
        <f aca="true" t="shared" si="0" ref="D11:D20">IF(MAX(F11:M11)=F11,"PAN",IF(MAX(F11:M11)=G11,"PRI",IF(MAX(F11:M11)=H11,"PRD",IF(MAX(F11:M11)=I11,"PT",IF(MAX(F11:M11)=J11,"PVEM",IF(MAX(F11:M11)=K11,"CONVERGENCIA",IF(MAX(F11:M11)=L11,"PSN","PAS")))))))</f>
        <v>PAN</v>
      </c>
      <c r="E11" s="5"/>
      <c r="F11" s="9">
        <v>26081</v>
      </c>
      <c r="G11" s="10">
        <v>21582</v>
      </c>
      <c r="H11" s="10">
        <v>4096</v>
      </c>
      <c r="I11" s="10">
        <v>1115</v>
      </c>
      <c r="J11" s="10">
        <v>2221</v>
      </c>
      <c r="K11" s="10">
        <v>672</v>
      </c>
      <c r="L11" s="10">
        <v>137</v>
      </c>
      <c r="M11" s="10">
        <v>371</v>
      </c>
      <c r="N11" s="10">
        <v>8</v>
      </c>
      <c r="O11" s="5"/>
      <c r="P11" s="10">
        <f>SUM(F11:N11)</f>
        <v>56283</v>
      </c>
      <c r="Q11" s="5"/>
      <c r="R11" s="10">
        <v>1537</v>
      </c>
      <c r="S11" s="5"/>
      <c r="T11" s="10">
        <f>P11+R11</f>
        <v>57820</v>
      </c>
      <c r="U11" s="5"/>
      <c r="V11" s="10">
        <v>137748</v>
      </c>
      <c r="W11" s="5"/>
    </row>
    <row r="12" spans="1:23" ht="15" customHeight="1">
      <c r="A12" s="7">
        <v>2</v>
      </c>
      <c r="B12" s="8" t="s">
        <v>5</v>
      </c>
      <c r="C12" s="5"/>
      <c r="D12" s="7" t="str">
        <f t="shared" si="0"/>
        <v>PAN</v>
      </c>
      <c r="E12" s="5"/>
      <c r="F12" s="9">
        <v>31105</v>
      </c>
      <c r="G12" s="10">
        <v>28149</v>
      </c>
      <c r="H12" s="10">
        <v>2872</v>
      </c>
      <c r="I12" s="10">
        <v>1747</v>
      </c>
      <c r="J12" s="10">
        <v>2750</v>
      </c>
      <c r="K12" s="10">
        <v>792</v>
      </c>
      <c r="L12" s="10">
        <v>117</v>
      </c>
      <c r="M12" s="10">
        <v>141</v>
      </c>
      <c r="N12" s="10">
        <v>1</v>
      </c>
      <c r="O12" s="5"/>
      <c r="P12" s="10">
        <f>SUM(F12:N12)</f>
        <v>67674</v>
      </c>
      <c r="Q12" s="5"/>
      <c r="R12" s="10">
        <v>2102</v>
      </c>
      <c r="S12" s="5"/>
      <c r="T12" s="10">
        <f aca="true" t="shared" si="1" ref="T12:T36">P12+R12</f>
        <v>69776</v>
      </c>
      <c r="U12" s="5"/>
      <c r="V12" s="10">
        <v>165028</v>
      </c>
      <c r="W12" s="5"/>
    </row>
    <row r="13" spans="1:23" ht="15" customHeight="1">
      <c r="A13" s="7">
        <v>3</v>
      </c>
      <c r="B13" s="8" t="s">
        <v>5</v>
      </c>
      <c r="C13" s="5"/>
      <c r="D13" s="7" t="str">
        <f t="shared" si="0"/>
        <v>PRI</v>
      </c>
      <c r="E13" s="5"/>
      <c r="F13" s="10">
        <v>25992</v>
      </c>
      <c r="G13" s="9">
        <v>30927</v>
      </c>
      <c r="H13" s="10">
        <v>2218</v>
      </c>
      <c r="I13" s="10">
        <v>2232</v>
      </c>
      <c r="J13" s="10">
        <v>1973</v>
      </c>
      <c r="K13" s="10">
        <v>663</v>
      </c>
      <c r="L13" s="10">
        <v>121</v>
      </c>
      <c r="M13" s="10">
        <v>145</v>
      </c>
      <c r="N13" s="10">
        <v>7</v>
      </c>
      <c r="O13" s="5"/>
      <c r="P13" s="10">
        <f>SUM(F13:N13)</f>
        <v>64278</v>
      </c>
      <c r="Q13" s="5"/>
      <c r="R13" s="10">
        <v>1702</v>
      </c>
      <c r="S13" s="5"/>
      <c r="T13" s="10">
        <f t="shared" si="1"/>
        <v>65980</v>
      </c>
      <c r="U13" s="5"/>
      <c r="V13" s="10">
        <v>149808</v>
      </c>
      <c r="W13" s="5"/>
    </row>
    <row r="14" spans="1:23" ht="15" customHeight="1">
      <c r="A14" s="7">
        <v>4</v>
      </c>
      <c r="B14" s="8" t="s">
        <v>5</v>
      </c>
      <c r="C14" s="5"/>
      <c r="D14" s="7" t="str">
        <f t="shared" si="0"/>
        <v>PAN</v>
      </c>
      <c r="E14" s="5"/>
      <c r="F14" s="9">
        <v>27022</v>
      </c>
      <c r="G14" s="10">
        <v>23873</v>
      </c>
      <c r="H14" s="10">
        <v>2198</v>
      </c>
      <c r="I14" s="10">
        <v>1548</v>
      </c>
      <c r="J14" s="10">
        <v>2619</v>
      </c>
      <c r="K14" s="10">
        <v>937</v>
      </c>
      <c r="L14" s="10">
        <v>81</v>
      </c>
      <c r="M14" s="10">
        <v>139</v>
      </c>
      <c r="N14" s="10">
        <v>16</v>
      </c>
      <c r="O14" s="5"/>
      <c r="P14" s="10">
        <f aca="true" t="shared" si="2" ref="P14:P36">SUM(F14:N14)</f>
        <v>58433</v>
      </c>
      <c r="Q14" s="5"/>
      <c r="R14" s="10">
        <v>1555</v>
      </c>
      <c r="S14" s="5"/>
      <c r="T14" s="10">
        <f t="shared" si="1"/>
        <v>59988</v>
      </c>
      <c r="U14" s="5"/>
      <c r="V14" s="10">
        <v>131175</v>
      </c>
      <c r="W14" s="5"/>
    </row>
    <row r="15" spans="1:23" ht="15" customHeight="1">
      <c r="A15" s="7">
        <v>5</v>
      </c>
      <c r="B15" s="8" t="s">
        <v>5</v>
      </c>
      <c r="C15" s="5"/>
      <c r="D15" s="7" t="str">
        <f t="shared" si="0"/>
        <v>PAN</v>
      </c>
      <c r="E15" s="5"/>
      <c r="F15" s="9">
        <v>30015</v>
      </c>
      <c r="G15" s="10">
        <v>23478</v>
      </c>
      <c r="H15" s="10">
        <v>3081</v>
      </c>
      <c r="I15" s="10">
        <v>1653</v>
      </c>
      <c r="J15" s="10">
        <v>3073</v>
      </c>
      <c r="K15" s="10">
        <v>812</v>
      </c>
      <c r="L15" s="10">
        <v>137</v>
      </c>
      <c r="M15" s="10">
        <v>185</v>
      </c>
      <c r="N15" s="10">
        <v>12</v>
      </c>
      <c r="O15" s="5"/>
      <c r="P15" s="10">
        <f t="shared" si="2"/>
        <v>62446</v>
      </c>
      <c r="Q15" s="5"/>
      <c r="R15" s="10">
        <v>2089</v>
      </c>
      <c r="S15" s="5"/>
      <c r="T15" s="10">
        <f t="shared" si="1"/>
        <v>64535</v>
      </c>
      <c r="U15" s="5"/>
      <c r="V15" s="10">
        <v>144347</v>
      </c>
      <c r="W15" s="5"/>
    </row>
    <row r="16" spans="1:23" ht="15" customHeight="1">
      <c r="A16" s="7">
        <v>6</v>
      </c>
      <c r="B16" s="8" t="s">
        <v>5</v>
      </c>
      <c r="C16" s="5"/>
      <c r="D16" s="7" t="str">
        <f t="shared" si="0"/>
        <v>PAN</v>
      </c>
      <c r="E16" s="5"/>
      <c r="F16" s="9">
        <v>25421</v>
      </c>
      <c r="G16" s="10">
        <v>20441</v>
      </c>
      <c r="H16" s="10">
        <v>5412</v>
      </c>
      <c r="I16" s="10">
        <v>856</v>
      </c>
      <c r="J16" s="10">
        <v>3027</v>
      </c>
      <c r="K16" s="10">
        <v>640</v>
      </c>
      <c r="L16" s="10">
        <v>100</v>
      </c>
      <c r="M16" s="10">
        <v>135</v>
      </c>
      <c r="N16" s="10">
        <v>5</v>
      </c>
      <c r="O16" s="5"/>
      <c r="P16" s="10">
        <f t="shared" si="2"/>
        <v>56037</v>
      </c>
      <c r="Q16" s="5"/>
      <c r="R16" s="10">
        <v>1591</v>
      </c>
      <c r="S16" s="5"/>
      <c r="T16" s="10">
        <f t="shared" si="1"/>
        <v>57628</v>
      </c>
      <c r="U16" s="5"/>
      <c r="V16" s="10">
        <v>132075</v>
      </c>
      <c r="W16" s="5"/>
    </row>
    <row r="17" spans="1:23" ht="15" customHeight="1">
      <c r="A17" s="7">
        <v>7</v>
      </c>
      <c r="B17" s="8" t="s">
        <v>6</v>
      </c>
      <c r="C17" s="5"/>
      <c r="D17" s="7" t="str">
        <f t="shared" si="0"/>
        <v>PRI</v>
      </c>
      <c r="E17" s="5"/>
      <c r="F17" s="10">
        <v>25550</v>
      </c>
      <c r="G17" s="9">
        <v>31058</v>
      </c>
      <c r="H17" s="10">
        <v>4220</v>
      </c>
      <c r="I17" s="10">
        <v>3771</v>
      </c>
      <c r="J17" s="10">
        <v>1082</v>
      </c>
      <c r="K17" s="10">
        <v>921</v>
      </c>
      <c r="L17" s="10">
        <v>75</v>
      </c>
      <c r="M17" s="10">
        <v>175</v>
      </c>
      <c r="N17" s="10">
        <v>2</v>
      </c>
      <c r="O17" s="5"/>
      <c r="P17" s="10">
        <f t="shared" si="2"/>
        <v>66854</v>
      </c>
      <c r="Q17" s="5"/>
      <c r="R17" s="10">
        <v>1710</v>
      </c>
      <c r="S17" s="5"/>
      <c r="T17" s="10">
        <f t="shared" si="1"/>
        <v>68564</v>
      </c>
      <c r="U17" s="5"/>
      <c r="V17" s="10">
        <v>156368</v>
      </c>
      <c r="W17" s="5"/>
    </row>
    <row r="18" spans="1:23" ht="15" customHeight="1">
      <c r="A18" s="7">
        <v>8</v>
      </c>
      <c r="B18" s="8" t="s">
        <v>7</v>
      </c>
      <c r="C18" s="5"/>
      <c r="D18" s="7" t="str">
        <f t="shared" si="0"/>
        <v>PRI</v>
      </c>
      <c r="E18" s="5"/>
      <c r="F18" s="10">
        <v>17315</v>
      </c>
      <c r="G18" s="9">
        <v>22745</v>
      </c>
      <c r="H18" s="10">
        <v>7155</v>
      </c>
      <c r="I18" s="10">
        <v>745</v>
      </c>
      <c r="J18" s="10">
        <v>3940</v>
      </c>
      <c r="K18" s="10">
        <v>9881</v>
      </c>
      <c r="L18" s="10">
        <v>618</v>
      </c>
      <c r="M18" s="10">
        <v>342</v>
      </c>
      <c r="N18" s="10">
        <v>4</v>
      </c>
      <c r="O18" s="5"/>
      <c r="P18" s="10">
        <f t="shared" si="2"/>
        <v>62745</v>
      </c>
      <c r="Q18" s="5"/>
      <c r="R18" s="10">
        <v>2214</v>
      </c>
      <c r="S18" s="5"/>
      <c r="T18" s="10">
        <f t="shared" si="1"/>
        <v>64959</v>
      </c>
      <c r="U18" s="5"/>
      <c r="V18" s="10">
        <v>131759</v>
      </c>
      <c r="W18" s="5"/>
    </row>
    <row r="19" spans="1:23" ht="15" customHeight="1">
      <c r="A19" s="7">
        <v>9</v>
      </c>
      <c r="B19" s="8" t="s">
        <v>8</v>
      </c>
      <c r="C19" s="5"/>
      <c r="D19" s="7" t="str">
        <f t="shared" si="0"/>
        <v>PAN</v>
      </c>
      <c r="E19" s="5"/>
      <c r="F19" s="9">
        <v>30059</v>
      </c>
      <c r="G19" s="10">
        <v>25989</v>
      </c>
      <c r="H19" s="10">
        <v>6224</v>
      </c>
      <c r="I19" s="10">
        <v>2</v>
      </c>
      <c r="J19" s="10">
        <v>1145</v>
      </c>
      <c r="K19" s="10">
        <v>3068</v>
      </c>
      <c r="L19" s="10">
        <v>131</v>
      </c>
      <c r="M19" s="10">
        <v>106</v>
      </c>
      <c r="N19" s="10">
        <v>220</v>
      </c>
      <c r="O19" s="5"/>
      <c r="P19" s="10">
        <f t="shared" si="2"/>
        <v>66944</v>
      </c>
      <c r="Q19" s="5"/>
      <c r="R19" s="10">
        <v>1848</v>
      </c>
      <c r="S19" s="5"/>
      <c r="T19" s="10">
        <f t="shared" si="1"/>
        <v>68792</v>
      </c>
      <c r="U19" s="5"/>
      <c r="V19" s="10">
        <v>145340</v>
      </c>
      <c r="W19" s="5"/>
    </row>
    <row r="20" spans="1:23" ht="15" customHeight="1">
      <c r="A20" s="7">
        <v>10</v>
      </c>
      <c r="B20" s="8" t="s">
        <v>9</v>
      </c>
      <c r="C20" s="5"/>
      <c r="D20" s="7" t="str">
        <f t="shared" si="0"/>
        <v>PRI</v>
      </c>
      <c r="E20" s="5"/>
      <c r="F20" s="10">
        <v>11518</v>
      </c>
      <c r="G20" s="9">
        <v>22793</v>
      </c>
      <c r="H20" s="10">
        <v>9409</v>
      </c>
      <c r="I20" s="10">
        <v>1778</v>
      </c>
      <c r="J20" s="10">
        <v>1027</v>
      </c>
      <c r="K20" s="10">
        <v>3082</v>
      </c>
      <c r="L20" s="10">
        <v>211</v>
      </c>
      <c r="M20" s="10">
        <v>0</v>
      </c>
      <c r="N20" s="10">
        <v>36</v>
      </c>
      <c r="O20" s="5"/>
      <c r="P20" s="10">
        <f t="shared" si="2"/>
        <v>49854</v>
      </c>
      <c r="Q20" s="5"/>
      <c r="R20" s="10">
        <v>2470</v>
      </c>
      <c r="S20" s="5"/>
      <c r="T20" s="10">
        <f t="shared" si="1"/>
        <v>52324</v>
      </c>
      <c r="U20" s="5"/>
      <c r="V20" s="10">
        <v>102561</v>
      </c>
      <c r="W20" s="5"/>
    </row>
    <row r="21" spans="1:23" ht="15" customHeight="1">
      <c r="A21" s="7">
        <v>11</v>
      </c>
      <c r="B21" s="8" t="s">
        <v>10</v>
      </c>
      <c r="C21" s="5"/>
      <c r="D21" s="7" t="str">
        <f aca="true" t="shared" si="3" ref="D21:D36">IF(MAX(F21:M21)=F21,"PAN",IF(MAX(F21:M21)=G21,"PRI",IF(MAX(F21:M21)=H21,"PRD",IF(MAX(F21:M21)=I21,"PT",IF(MAX(F21:M21)=J21,"PVEM",IF(MAX(F21:M21)=K21,"CONVERGENCIA",IF(MAX(F21:M21)=L21,"PSN","PAS")))))))</f>
        <v>PRI</v>
      </c>
      <c r="E21" s="5"/>
      <c r="F21" s="10">
        <v>7167</v>
      </c>
      <c r="G21" s="9">
        <v>13336</v>
      </c>
      <c r="H21" s="10">
        <v>4150</v>
      </c>
      <c r="I21" s="10">
        <v>217</v>
      </c>
      <c r="J21" s="10">
        <v>2232</v>
      </c>
      <c r="K21" s="10">
        <v>3813</v>
      </c>
      <c r="L21" s="10">
        <v>17</v>
      </c>
      <c r="M21" s="10">
        <v>0</v>
      </c>
      <c r="N21" s="10">
        <v>0</v>
      </c>
      <c r="O21" s="5"/>
      <c r="P21" s="10">
        <f t="shared" si="2"/>
        <v>30932</v>
      </c>
      <c r="Q21" s="5"/>
      <c r="R21" s="10">
        <v>933</v>
      </c>
      <c r="S21" s="5"/>
      <c r="T21" s="10">
        <f t="shared" si="1"/>
        <v>31865</v>
      </c>
      <c r="U21" s="5"/>
      <c r="V21" s="10">
        <v>63935</v>
      </c>
      <c r="W21" s="5"/>
    </row>
    <row r="22" spans="1:23" ht="15" customHeight="1">
      <c r="A22" s="7">
        <v>12</v>
      </c>
      <c r="B22" s="8" t="s">
        <v>11</v>
      </c>
      <c r="C22" s="5"/>
      <c r="D22" s="7" t="str">
        <f t="shared" si="3"/>
        <v>PRI</v>
      </c>
      <c r="E22" s="5"/>
      <c r="F22" s="10">
        <v>9521</v>
      </c>
      <c r="G22" s="9">
        <v>17053</v>
      </c>
      <c r="H22" s="10">
        <v>3835</v>
      </c>
      <c r="I22" s="10">
        <v>1127</v>
      </c>
      <c r="J22" s="10">
        <v>79</v>
      </c>
      <c r="K22" s="10">
        <v>3463</v>
      </c>
      <c r="L22" s="10">
        <v>74</v>
      </c>
      <c r="M22" s="10">
        <v>91</v>
      </c>
      <c r="N22" s="10">
        <v>3</v>
      </c>
      <c r="O22" s="5"/>
      <c r="P22" s="10">
        <f t="shared" si="2"/>
        <v>35246</v>
      </c>
      <c r="Q22" s="5"/>
      <c r="R22" s="10">
        <v>2084</v>
      </c>
      <c r="S22" s="5"/>
      <c r="T22" s="10">
        <f t="shared" si="1"/>
        <v>37330</v>
      </c>
      <c r="U22" s="5"/>
      <c r="V22" s="10">
        <v>63784</v>
      </c>
      <c r="W22" s="5"/>
    </row>
    <row r="23" spans="1:23" ht="15" customHeight="1">
      <c r="A23" s="7">
        <v>13</v>
      </c>
      <c r="B23" s="8" t="s">
        <v>12</v>
      </c>
      <c r="C23" s="5"/>
      <c r="D23" s="7" t="str">
        <f t="shared" si="3"/>
        <v>PRI</v>
      </c>
      <c r="E23" s="5"/>
      <c r="F23" s="10">
        <v>8187</v>
      </c>
      <c r="G23" s="9">
        <v>14992</v>
      </c>
      <c r="H23" s="10">
        <v>3078</v>
      </c>
      <c r="I23" s="10">
        <v>2676</v>
      </c>
      <c r="J23" s="10">
        <v>2601</v>
      </c>
      <c r="K23" s="10">
        <v>77</v>
      </c>
      <c r="L23" s="10">
        <v>34</v>
      </c>
      <c r="M23" s="10">
        <v>56</v>
      </c>
      <c r="N23" s="10">
        <v>18</v>
      </c>
      <c r="O23" s="5"/>
      <c r="P23" s="10">
        <f t="shared" si="2"/>
        <v>31719</v>
      </c>
      <c r="Q23" s="5"/>
      <c r="R23" s="10">
        <v>1246</v>
      </c>
      <c r="S23" s="5"/>
      <c r="T23" s="10">
        <f t="shared" si="1"/>
        <v>32965</v>
      </c>
      <c r="U23" s="5"/>
      <c r="V23" s="10">
        <v>50837</v>
      </c>
      <c r="W23" s="5"/>
    </row>
    <row r="24" spans="1:23" ht="15" customHeight="1">
      <c r="A24" s="7">
        <v>14</v>
      </c>
      <c r="B24" s="8" t="s">
        <v>13</v>
      </c>
      <c r="C24" s="5"/>
      <c r="D24" s="7" t="str">
        <f t="shared" si="3"/>
        <v>PRI</v>
      </c>
      <c r="E24" s="5"/>
      <c r="F24" s="10">
        <v>23274</v>
      </c>
      <c r="G24" s="9">
        <v>43725</v>
      </c>
      <c r="H24" s="10">
        <v>1497</v>
      </c>
      <c r="I24" s="10">
        <v>207</v>
      </c>
      <c r="J24" s="10">
        <v>765</v>
      </c>
      <c r="K24" s="10">
        <v>3825</v>
      </c>
      <c r="L24" s="10">
        <v>120</v>
      </c>
      <c r="M24" s="10">
        <v>132</v>
      </c>
      <c r="N24" s="10">
        <v>8</v>
      </c>
      <c r="O24" s="5"/>
      <c r="P24" s="10">
        <f t="shared" si="2"/>
        <v>73553</v>
      </c>
      <c r="Q24" s="5"/>
      <c r="R24" s="10">
        <v>2168</v>
      </c>
      <c r="S24" s="5"/>
      <c r="T24" s="10">
        <f t="shared" si="1"/>
        <v>75721</v>
      </c>
      <c r="U24" s="5"/>
      <c r="V24" s="10">
        <v>145704</v>
      </c>
      <c r="W24" s="5"/>
    </row>
    <row r="25" spans="1:23" ht="15" customHeight="1">
      <c r="A25" s="7">
        <v>15</v>
      </c>
      <c r="B25" s="8" t="s">
        <v>14</v>
      </c>
      <c r="C25" s="5"/>
      <c r="D25" s="7" t="str">
        <f t="shared" si="3"/>
        <v>PRI</v>
      </c>
      <c r="E25" s="5"/>
      <c r="F25" s="10">
        <v>18909</v>
      </c>
      <c r="G25" s="9">
        <v>27847</v>
      </c>
      <c r="H25" s="10">
        <v>14337</v>
      </c>
      <c r="I25" s="10">
        <v>350</v>
      </c>
      <c r="J25" s="10">
        <v>4342</v>
      </c>
      <c r="K25" s="10">
        <v>525</v>
      </c>
      <c r="L25" s="10">
        <v>51</v>
      </c>
      <c r="M25" s="10">
        <v>487</v>
      </c>
      <c r="N25" s="10">
        <v>6</v>
      </c>
      <c r="O25" s="5"/>
      <c r="P25" s="10">
        <f t="shared" si="2"/>
        <v>66854</v>
      </c>
      <c r="Q25" s="5"/>
      <c r="R25" s="10">
        <v>3240</v>
      </c>
      <c r="S25" s="5"/>
      <c r="T25" s="10">
        <f t="shared" si="1"/>
        <v>70094</v>
      </c>
      <c r="U25" s="5"/>
      <c r="V25" s="10">
        <v>106585</v>
      </c>
      <c r="W25" s="5"/>
    </row>
    <row r="26" spans="1:23" ht="15" customHeight="1">
      <c r="A26" s="7">
        <v>16</v>
      </c>
      <c r="B26" s="8" t="s">
        <v>15</v>
      </c>
      <c r="C26" s="5"/>
      <c r="D26" s="7" t="str">
        <f t="shared" si="3"/>
        <v>PRI</v>
      </c>
      <c r="E26" s="5"/>
      <c r="F26" s="10">
        <v>20046</v>
      </c>
      <c r="G26" s="9">
        <v>22414</v>
      </c>
      <c r="H26" s="10">
        <v>9505</v>
      </c>
      <c r="I26" s="10">
        <v>2412</v>
      </c>
      <c r="J26" s="10">
        <v>1896</v>
      </c>
      <c r="K26" s="10">
        <v>3494</v>
      </c>
      <c r="L26" s="10">
        <v>170</v>
      </c>
      <c r="M26" s="10">
        <v>222</v>
      </c>
      <c r="N26" s="10">
        <v>49</v>
      </c>
      <c r="O26" s="5"/>
      <c r="P26" s="10">
        <f t="shared" si="2"/>
        <v>60208</v>
      </c>
      <c r="Q26" s="5"/>
      <c r="R26" s="10">
        <v>2177</v>
      </c>
      <c r="S26" s="5"/>
      <c r="T26" s="10">
        <f t="shared" si="1"/>
        <v>62385</v>
      </c>
      <c r="U26" s="5"/>
      <c r="V26" s="10">
        <v>118411</v>
      </c>
      <c r="W26" s="5"/>
    </row>
    <row r="27" spans="1:23" ht="15" customHeight="1">
      <c r="A27" s="7">
        <v>17</v>
      </c>
      <c r="B27" s="8" t="s">
        <v>16</v>
      </c>
      <c r="C27" s="5"/>
      <c r="D27" s="7" t="str">
        <f t="shared" si="3"/>
        <v>PRI</v>
      </c>
      <c r="E27" s="5"/>
      <c r="F27" s="10">
        <v>18514</v>
      </c>
      <c r="G27" s="9">
        <v>28429</v>
      </c>
      <c r="H27" s="10">
        <v>11164</v>
      </c>
      <c r="I27" s="10">
        <v>3528</v>
      </c>
      <c r="J27" s="10">
        <v>14542</v>
      </c>
      <c r="K27" s="10">
        <v>1732</v>
      </c>
      <c r="L27" s="10">
        <v>340</v>
      </c>
      <c r="M27" s="10">
        <v>48</v>
      </c>
      <c r="N27" s="10">
        <v>26</v>
      </c>
      <c r="O27" s="5"/>
      <c r="P27" s="10">
        <f t="shared" si="2"/>
        <v>78323</v>
      </c>
      <c r="Q27" s="5"/>
      <c r="R27" s="10">
        <v>2974</v>
      </c>
      <c r="S27" s="5"/>
      <c r="T27" s="10">
        <f t="shared" si="1"/>
        <v>81297</v>
      </c>
      <c r="U27" s="5"/>
      <c r="V27" s="10">
        <v>136494</v>
      </c>
      <c r="W27" s="5"/>
    </row>
    <row r="28" spans="1:23" ht="15" customHeight="1">
      <c r="A28" s="7">
        <v>18</v>
      </c>
      <c r="B28" s="8" t="s">
        <v>17</v>
      </c>
      <c r="C28" s="5"/>
      <c r="D28" s="7" t="str">
        <f t="shared" si="3"/>
        <v>PRI</v>
      </c>
      <c r="E28" s="5"/>
      <c r="F28" s="10">
        <v>9293</v>
      </c>
      <c r="G28" s="9">
        <v>18572</v>
      </c>
      <c r="H28" s="10">
        <v>3828</v>
      </c>
      <c r="I28" s="10">
        <v>2613</v>
      </c>
      <c r="J28" s="10">
        <v>2426</v>
      </c>
      <c r="K28" s="10">
        <v>1194</v>
      </c>
      <c r="L28" s="10">
        <v>47</v>
      </c>
      <c r="M28" s="10">
        <v>97</v>
      </c>
      <c r="N28" s="10">
        <v>5</v>
      </c>
      <c r="O28" s="5"/>
      <c r="P28" s="10">
        <f t="shared" si="2"/>
        <v>38075</v>
      </c>
      <c r="Q28" s="5"/>
      <c r="R28" s="10">
        <v>1518</v>
      </c>
      <c r="S28" s="5"/>
      <c r="T28" s="10">
        <f t="shared" si="1"/>
        <v>39593</v>
      </c>
      <c r="U28" s="5"/>
      <c r="V28" s="10">
        <v>67327</v>
      </c>
      <c r="W28" s="5"/>
    </row>
    <row r="29" spans="1:23" ht="15" customHeight="1">
      <c r="A29" s="7">
        <v>19</v>
      </c>
      <c r="B29" s="8" t="s">
        <v>18</v>
      </c>
      <c r="C29" s="5"/>
      <c r="D29" s="7" t="str">
        <f t="shared" si="3"/>
        <v>PRI</v>
      </c>
      <c r="E29" s="5"/>
      <c r="F29" s="10">
        <v>19491</v>
      </c>
      <c r="G29" s="9">
        <v>29193</v>
      </c>
      <c r="H29" s="10">
        <v>7136</v>
      </c>
      <c r="I29" s="10">
        <v>602</v>
      </c>
      <c r="J29" s="10">
        <v>2752</v>
      </c>
      <c r="K29" s="10">
        <v>1395</v>
      </c>
      <c r="L29" s="10">
        <v>215</v>
      </c>
      <c r="M29" s="10">
        <v>0</v>
      </c>
      <c r="N29" s="10">
        <v>7</v>
      </c>
      <c r="O29" s="5"/>
      <c r="P29" s="10">
        <f t="shared" si="2"/>
        <v>60791</v>
      </c>
      <c r="Q29" s="5"/>
      <c r="R29" s="10">
        <v>2258</v>
      </c>
      <c r="S29" s="5"/>
      <c r="T29" s="10">
        <f t="shared" si="1"/>
        <v>63049</v>
      </c>
      <c r="U29" s="5"/>
      <c r="V29" s="10">
        <v>103951</v>
      </c>
      <c r="W29" s="5"/>
    </row>
    <row r="30" spans="1:23" ht="15" customHeight="1">
      <c r="A30" s="7">
        <v>20</v>
      </c>
      <c r="B30" s="8" t="s">
        <v>19</v>
      </c>
      <c r="C30" s="5"/>
      <c r="D30" s="7" t="str">
        <f t="shared" si="3"/>
        <v>PRI</v>
      </c>
      <c r="E30" s="5"/>
      <c r="F30" s="10">
        <v>13579</v>
      </c>
      <c r="G30" s="9">
        <v>20434</v>
      </c>
      <c r="H30" s="10">
        <v>4390</v>
      </c>
      <c r="I30" s="10">
        <v>3009</v>
      </c>
      <c r="J30" s="10">
        <v>557</v>
      </c>
      <c r="K30" s="10">
        <v>4180</v>
      </c>
      <c r="L30" s="10">
        <v>214</v>
      </c>
      <c r="M30" s="10">
        <v>457</v>
      </c>
      <c r="N30" s="10">
        <v>0</v>
      </c>
      <c r="O30" s="5"/>
      <c r="P30" s="10">
        <f t="shared" si="2"/>
        <v>46820</v>
      </c>
      <c r="Q30" s="5"/>
      <c r="R30" s="10">
        <v>2335</v>
      </c>
      <c r="S30" s="5"/>
      <c r="T30" s="10">
        <f t="shared" si="1"/>
        <v>49155</v>
      </c>
      <c r="U30" s="5"/>
      <c r="V30" s="10">
        <v>82193</v>
      </c>
      <c r="W30" s="5"/>
    </row>
    <row r="31" spans="1:23" ht="15" customHeight="1">
      <c r="A31" s="7">
        <v>21</v>
      </c>
      <c r="B31" s="8" t="s">
        <v>20</v>
      </c>
      <c r="C31" s="5"/>
      <c r="D31" s="7" t="str">
        <f t="shared" si="3"/>
        <v>PRI</v>
      </c>
      <c r="E31" s="5"/>
      <c r="F31" s="10">
        <v>19845</v>
      </c>
      <c r="G31" s="9">
        <v>23503</v>
      </c>
      <c r="H31" s="10">
        <v>2204</v>
      </c>
      <c r="I31" s="10">
        <v>944</v>
      </c>
      <c r="J31" s="10">
        <v>1056</v>
      </c>
      <c r="K31" s="10">
        <v>6786</v>
      </c>
      <c r="L31" s="10">
        <v>205</v>
      </c>
      <c r="M31" s="10">
        <v>202</v>
      </c>
      <c r="N31" s="10">
        <v>1</v>
      </c>
      <c r="O31" s="5"/>
      <c r="P31" s="10">
        <f t="shared" si="2"/>
        <v>54746</v>
      </c>
      <c r="Q31" s="5"/>
      <c r="R31" s="10">
        <v>2297</v>
      </c>
      <c r="S31" s="5"/>
      <c r="T31" s="10">
        <f t="shared" si="1"/>
        <v>57043</v>
      </c>
      <c r="U31" s="5"/>
      <c r="V31" s="10">
        <v>100536</v>
      </c>
      <c r="W31" s="5"/>
    </row>
    <row r="32" spans="1:23" ht="15" customHeight="1">
      <c r="A32" s="7">
        <v>22</v>
      </c>
      <c r="B32" s="8" t="s">
        <v>21</v>
      </c>
      <c r="C32" s="5"/>
      <c r="D32" s="7" t="str">
        <f t="shared" si="3"/>
        <v>PRI</v>
      </c>
      <c r="E32" s="5"/>
      <c r="F32" s="10">
        <v>16703</v>
      </c>
      <c r="G32" s="9">
        <v>21591</v>
      </c>
      <c r="H32" s="10">
        <v>3010</v>
      </c>
      <c r="I32" s="10">
        <v>646</v>
      </c>
      <c r="J32" s="10">
        <v>499</v>
      </c>
      <c r="K32" s="10">
        <v>678</v>
      </c>
      <c r="L32" s="10">
        <v>48</v>
      </c>
      <c r="M32" s="10">
        <v>384</v>
      </c>
      <c r="N32" s="10">
        <v>2</v>
      </c>
      <c r="O32" s="5"/>
      <c r="P32" s="10">
        <f t="shared" si="2"/>
        <v>43561</v>
      </c>
      <c r="Q32" s="5"/>
      <c r="R32" s="10">
        <v>2895</v>
      </c>
      <c r="S32" s="5"/>
      <c r="T32" s="10">
        <f t="shared" si="1"/>
        <v>46456</v>
      </c>
      <c r="U32" s="5"/>
      <c r="V32" s="10">
        <v>83427</v>
      </c>
      <c r="W32" s="5"/>
    </row>
    <row r="33" spans="1:23" ht="15" customHeight="1">
      <c r="A33" s="7">
        <v>23</v>
      </c>
      <c r="B33" s="8" t="s">
        <v>22</v>
      </c>
      <c r="C33" s="5"/>
      <c r="D33" s="7" t="str">
        <f t="shared" si="3"/>
        <v>PRI</v>
      </c>
      <c r="E33" s="5"/>
      <c r="F33" s="10">
        <v>17130</v>
      </c>
      <c r="G33" s="9">
        <v>21694</v>
      </c>
      <c r="H33" s="10">
        <v>2014</v>
      </c>
      <c r="I33" s="10">
        <v>435</v>
      </c>
      <c r="J33" s="10">
        <v>3642</v>
      </c>
      <c r="K33" s="10">
        <v>249</v>
      </c>
      <c r="L33" s="10">
        <v>646</v>
      </c>
      <c r="M33" s="10">
        <v>1</v>
      </c>
      <c r="N33" s="10">
        <v>3</v>
      </c>
      <c r="O33" s="5"/>
      <c r="P33" s="10">
        <f t="shared" si="2"/>
        <v>45814</v>
      </c>
      <c r="Q33" s="5"/>
      <c r="R33" s="10">
        <v>2365</v>
      </c>
      <c r="S33" s="5"/>
      <c r="T33" s="10">
        <f t="shared" si="1"/>
        <v>48179</v>
      </c>
      <c r="U33" s="5"/>
      <c r="V33" s="10">
        <v>77514</v>
      </c>
      <c r="W33" s="5"/>
    </row>
    <row r="34" spans="1:23" ht="15" customHeight="1">
      <c r="A34" s="7">
        <v>24</v>
      </c>
      <c r="B34" s="8" t="s">
        <v>23</v>
      </c>
      <c r="C34" s="5"/>
      <c r="D34" s="7" t="str">
        <f t="shared" si="3"/>
        <v>PRI</v>
      </c>
      <c r="E34" s="5"/>
      <c r="F34" s="10">
        <v>17324</v>
      </c>
      <c r="G34" s="9">
        <v>25445</v>
      </c>
      <c r="H34" s="10">
        <v>8832</v>
      </c>
      <c r="I34" s="10">
        <v>1230</v>
      </c>
      <c r="J34" s="10">
        <v>5390</v>
      </c>
      <c r="K34" s="10">
        <v>743</v>
      </c>
      <c r="L34" s="10">
        <v>141</v>
      </c>
      <c r="M34" s="10">
        <v>1</v>
      </c>
      <c r="N34" s="10">
        <v>8</v>
      </c>
      <c r="O34" s="5"/>
      <c r="P34" s="10">
        <f t="shared" si="2"/>
        <v>59114</v>
      </c>
      <c r="Q34" s="5"/>
      <c r="R34" s="10">
        <v>2733</v>
      </c>
      <c r="S34" s="5"/>
      <c r="T34" s="10">
        <f t="shared" si="1"/>
        <v>61847</v>
      </c>
      <c r="U34" s="5"/>
      <c r="V34" s="10">
        <v>97367</v>
      </c>
      <c r="W34" s="5"/>
    </row>
    <row r="35" spans="1:23" ht="15" customHeight="1">
      <c r="A35" s="7">
        <v>25</v>
      </c>
      <c r="B35" s="8" t="s">
        <v>24</v>
      </c>
      <c r="C35" s="5"/>
      <c r="D35" s="7" t="str">
        <f t="shared" si="3"/>
        <v>PRI</v>
      </c>
      <c r="E35" s="5"/>
      <c r="F35" s="10">
        <v>21124</v>
      </c>
      <c r="G35" s="9">
        <v>21820</v>
      </c>
      <c r="H35" s="10">
        <v>5383</v>
      </c>
      <c r="I35" s="10">
        <v>508</v>
      </c>
      <c r="J35" s="10">
        <v>194</v>
      </c>
      <c r="K35" s="10">
        <v>59</v>
      </c>
      <c r="L35" s="10">
        <v>116</v>
      </c>
      <c r="M35" s="10">
        <v>194</v>
      </c>
      <c r="N35" s="10">
        <v>5</v>
      </c>
      <c r="O35" s="5"/>
      <c r="P35" s="10">
        <f t="shared" si="2"/>
        <v>49403</v>
      </c>
      <c r="Q35" s="5"/>
      <c r="R35" s="10">
        <v>2295</v>
      </c>
      <c r="S35" s="5"/>
      <c r="T35" s="10">
        <f t="shared" si="1"/>
        <v>51698</v>
      </c>
      <c r="U35" s="5"/>
      <c r="V35" s="10">
        <v>90318</v>
      </c>
      <c r="W35" s="5"/>
    </row>
    <row r="36" spans="1:23" ht="15" customHeight="1">
      <c r="A36" s="7">
        <v>26</v>
      </c>
      <c r="B36" s="8" t="s">
        <v>25</v>
      </c>
      <c r="C36" s="5"/>
      <c r="D36" s="7" t="str">
        <f t="shared" si="3"/>
        <v>PRI</v>
      </c>
      <c r="E36" s="5"/>
      <c r="F36" s="10">
        <v>11685</v>
      </c>
      <c r="G36" s="9">
        <v>22408</v>
      </c>
      <c r="H36" s="10">
        <v>6014</v>
      </c>
      <c r="I36" s="10">
        <v>7039</v>
      </c>
      <c r="J36" s="10">
        <v>152</v>
      </c>
      <c r="K36" s="10">
        <v>831</v>
      </c>
      <c r="L36" s="10">
        <v>106</v>
      </c>
      <c r="M36" s="10">
        <v>0</v>
      </c>
      <c r="N36" s="10">
        <v>178</v>
      </c>
      <c r="O36" s="5"/>
      <c r="P36" s="10">
        <f t="shared" si="2"/>
        <v>48413</v>
      </c>
      <c r="Q36" s="5"/>
      <c r="R36" s="10">
        <v>1986</v>
      </c>
      <c r="S36" s="5"/>
      <c r="T36" s="10">
        <f t="shared" si="1"/>
        <v>50399</v>
      </c>
      <c r="U36" s="5"/>
      <c r="V36" s="10">
        <v>95624</v>
      </c>
      <c r="W36" s="5"/>
    </row>
    <row r="37" spans="1:23" ht="12.75">
      <c r="A37" s="7"/>
      <c r="B37" s="12" t="s">
        <v>26</v>
      </c>
      <c r="C37" s="5"/>
      <c r="D37" s="7"/>
      <c r="E37" s="5"/>
      <c r="F37" s="13">
        <f aca="true" t="shared" si="4" ref="F37:N37">SUM(F11:F36)</f>
        <v>501870</v>
      </c>
      <c r="G37" s="13">
        <f t="shared" si="4"/>
        <v>623491</v>
      </c>
      <c r="H37" s="13">
        <f t="shared" si="4"/>
        <v>137262</v>
      </c>
      <c r="I37" s="13">
        <f t="shared" si="4"/>
        <v>42990</v>
      </c>
      <c r="J37" s="13">
        <f t="shared" si="4"/>
        <v>65982</v>
      </c>
      <c r="K37" s="13">
        <f t="shared" si="4"/>
        <v>54512</v>
      </c>
      <c r="L37" s="13">
        <f t="shared" si="4"/>
        <v>4272</v>
      </c>
      <c r="M37" s="13">
        <f t="shared" si="4"/>
        <v>4111</v>
      </c>
      <c r="N37" s="13">
        <f t="shared" si="4"/>
        <v>630</v>
      </c>
      <c r="O37" s="5"/>
      <c r="P37" s="13">
        <f>SUM(P11:P36)</f>
        <v>1435120</v>
      </c>
      <c r="Q37" s="5"/>
      <c r="R37" s="13">
        <f>SUM(R11:R36)</f>
        <v>54322</v>
      </c>
      <c r="S37" s="5"/>
      <c r="T37" s="13">
        <f>SUM(T11:T36)</f>
        <v>1489442</v>
      </c>
      <c r="U37" s="5"/>
      <c r="V37" s="13">
        <f>SUM(V11:V36)</f>
        <v>2880216</v>
      </c>
      <c r="W37" s="5"/>
    </row>
    <row r="38" spans="1:23" ht="12.75">
      <c r="A38" s="7"/>
      <c r="B38" s="12" t="s">
        <v>27</v>
      </c>
      <c r="C38" s="5"/>
      <c r="D38" s="7"/>
      <c r="E38" s="5"/>
      <c r="F38" s="11">
        <f aca="true" t="shared" si="5" ref="F38:N38">F37/$T$37*100</f>
        <v>33.69516906331364</v>
      </c>
      <c r="G38" s="11">
        <f t="shared" si="5"/>
        <v>41.86071025256438</v>
      </c>
      <c r="H38" s="11">
        <f t="shared" si="5"/>
        <v>9.215666001093027</v>
      </c>
      <c r="I38" s="11">
        <f t="shared" si="5"/>
        <v>2.8863158149159216</v>
      </c>
      <c r="J38" s="11">
        <f t="shared" si="5"/>
        <v>4.429981160729992</v>
      </c>
      <c r="K38" s="11">
        <f t="shared" si="5"/>
        <v>3.659894107994806</v>
      </c>
      <c r="L38" s="11">
        <f t="shared" si="5"/>
        <v>0.28681882208236376</v>
      </c>
      <c r="M38" s="11">
        <f t="shared" si="5"/>
        <v>0.27600940486437203</v>
      </c>
      <c r="N38" s="11">
        <f t="shared" si="5"/>
        <v>0.042297719548663196</v>
      </c>
      <c r="O38" s="5"/>
      <c r="P38" s="11"/>
      <c r="Q38" s="5"/>
      <c r="R38" s="11">
        <f>R37/$T$37*100</f>
        <v>3.647137652892828</v>
      </c>
      <c r="S38" s="5"/>
      <c r="T38" s="11"/>
      <c r="U38" s="5"/>
      <c r="V38" s="11"/>
      <c r="W38" s="5"/>
    </row>
  </sheetData>
  <mergeCells count="21">
    <mergeCell ref="V9:V10"/>
    <mergeCell ref="R9:R10"/>
    <mergeCell ref="T9:T10"/>
    <mergeCell ref="N9:N10"/>
    <mergeCell ref="A1:W1"/>
    <mergeCell ref="A2:W2"/>
    <mergeCell ref="A3:W3"/>
    <mergeCell ref="A4:W4"/>
    <mergeCell ref="A6:T6"/>
    <mergeCell ref="F8:T8"/>
    <mergeCell ref="B9:B10"/>
    <mergeCell ref="F9:F10"/>
    <mergeCell ref="G9:G10"/>
    <mergeCell ref="D9:D10"/>
    <mergeCell ref="H9:H10"/>
    <mergeCell ref="J9:J10"/>
    <mergeCell ref="K9:K10"/>
    <mergeCell ref="I9:I10"/>
    <mergeCell ref="A9:A10"/>
    <mergeCell ref="L9:L10"/>
    <mergeCell ref="M9:M10"/>
  </mergeCells>
  <printOptions horizontalCentered="1"/>
  <pageMargins left="0.5905511811023623" right="0.75" top="0.5905511811023623" bottom="0.3937007874015748" header="0" footer="0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Puebla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Electoral del Edo</dc:creator>
  <cp:keywords/>
  <dc:description/>
  <cp:lastModifiedBy>home</cp:lastModifiedBy>
  <cp:lastPrinted>2001-01-01T09:49:16Z</cp:lastPrinted>
  <dcterms:created xsi:type="dcterms:W3CDTF">2001-11-18T16:39:41Z</dcterms:created>
  <dcterms:modified xsi:type="dcterms:W3CDTF">2001-01-01T09:49:20Z</dcterms:modified>
  <cp:category/>
  <cp:version/>
  <cp:contentType/>
  <cp:contentStatus/>
</cp:coreProperties>
</file>