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5" windowWidth="15165" windowHeight="4140" activeTab="0"/>
  </bookViews>
  <sheets>
    <sheet name="drp" sheetId="1" r:id="rId1"/>
  </sheets>
  <definedNames/>
  <calcPr fullCalcOnLoad="1"/>
</workbook>
</file>

<file path=xl/sharedStrings.xml><?xml version="1.0" encoding="utf-8"?>
<sst xmlns="http://schemas.openxmlformats.org/spreadsheetml/2006/main" count="57" uniqueCount="41">
  <si>
    <t>Votación Total</t>
  </si>
  <si>
    <t>Ciudadanos en Lista Nominal</t>
  </si>
  <si>
    <t>INSTITUTO ELECTORAL DEL ESTADO</t>
  </si>
  <si>
    <t>Distrito</t>
  </si>
  <si>
    <t>01 HEROICA CIUDAD DE PUEBLA DE ZARAGOZA</t>
  </si>
  <si>
    <t>06 HEROICA CIUDAD DE PUEBLA DE ZARAGOZA</t>
  </si>
  <si>
    <t>05 HEROICA CIUDAD DE PUEBLA DE ZARAGOZA</t>
  </si>
  <si>
    <t>04 HEROICA CIUDAD DE PUEBLA DE ZARAGOZA</t>
  </si>
  <si>
    <t>02 HEROICA CIUDAD DE PUEBLA DE ZARAGOZA</t>
  </si>
  <si>
    <t>03 HEROICA CIUDAD DE PUEBLA DE ZARAGOZA</t>
  </si>
  <si>
    <t>07 SAN MARTÍN TEXMELUCAN</t>
  </si>
  <si>
    <t>08 SAN PEDRO CHOLULA</t>
  </si>
  <si>
    <t>09 ATLIXCO</t>
  </si>
  <si>
    <t>10 IZÚCAR DE MATAMOROS</t>
  </si>
  <si>
    <t>11 CHIAUTLA</t>
  </si>
  <si>
    <t>12 ACATLÁN DE OSORIO</t>
  </si>
  <si>
    <t>13 TEPEXI DE RODRÍGUEZ</t>
  </si>
  <si>
    <t>14 TEHUACÁN</t>
  </si>
  <si>
    <t>15 AJALPAN</t>
  </si>
  <si>
    <t>16 TEPEACA</t>
  </si>
  <si>
    <t>17 TECAMACHALCO</t>
  </si>
  <si>
    <t>18 ACATZINGO</t>
  </si>
  <si>
    <t>19 CIUDAD SERDÁN</t>
  </si>
  <si>
    <t>20 TLATLAUQUITEPEC</t>
  </si>
  <si>
    <t>21 TEZIUTLÁN</t>
  </si>
  <si>
    <t>22 ZACAPOAXTLA</t>
  </si>
  <si>
    <t>23 TETELA DE OCAMPO</t>
  </si>
  <si>
    <t>24 ZACATLÁN</t>
  </si>
  <si>
    <t>25 HUAUCHINANGO</t>
  </si>
  <si>
    <t>26 XICOTEPEC</t>
  </si>
  <si>
    <t>*</t>
  </si>
  <si>
    <t>Votación Total:</t>
  </si>
  <si>
    <t>%</t>
  </si>
  <si>
    <t>Con fundamento en el artículo 314 III b)  El cómputo distrital de la elección de Diputados por el principio de Representación Proporcional será igual al cómputo de Diputados de Mayoría Relativa más el cómputo de la Casilla Especial  relativo a los Diputad</t>
  </si>
  <si>
    <t>Computo Final de la Elección de Diputados de Representación Proporcional</t>
  </si>
  <si>
    <t xml:space="preserve">Las cifras de la Votación Total difieren con la suma aritmética por errores en el llenado del acta en el órgano transitorio. </t>
  </si>
  <si>
    <t>&amp;</t>
  </si>
  <si>
    <t>PROCESO ELECTORAL ORDINARIO PUEBLA 2004</t>
  </si>
  <si>
    <t>Concentrado de Computo Final de la Elección de</t>
  </si>
  <si>
    <t>Partido Ganador</t>
  </si>
  <si>
    <t>Diputados por el Principio de Representación Proporcional</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</si>
</sst>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_-* #,##0.000_-;\-* #,##0.000_-;_-* &quot;-&quot;??_-;_-@_-"/>
    <numFmt numFmtId="168" formatCode="_-* #,##0.0000_-;\-* #,##0.0000_-;_-* &quot;-&quot;??_-;_-@_-"/>
    <numFmt numFmtId="169" formatCode="_-* #,##0.0_-;\-* #,##0.0_-;_-* &quot;-&quot;??_-;_-@_-"/>
    <numFmt numFmtId="170" formatCode="0.0000"/>
    <numFmt numFmtId="171" formatCode="0.000"/>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
    <numFmt numFmtId="177" formatCode="#,##0.000"/>
    <numFmt numFmtId="178" formatCode="#,##0.0000"/>
    <numFmt numFmtId="179" formatCode="#,##0.00000"/>
    <numFmt numFmtId="180" formatCode="#,##0.000000"/>
    <numFmt numFmtId="181" formatCode="#,##0.0000000"/>
    <numFmt numFmtId="182" formatCode="#,##0.00000000"/>
    <numFmt numFmtId="183" formatCode="0.0%"/>
    <numFmt numFmtId="184" formatCode="0.000%"/>
    <numFmt numFmtId="185" formatCode="_-&quot;$&quot;* #,##0.000_-;\-&quot;$&quot;* #,##0.000_-;_-&quot;$&quot;* &quot;-&quot;??_-;_-@_-"/>
    <numFmt numFmtId="186" formatCode="_-&quot;$&quot;* #,##0.0000_-;\-&quot;$&quot;* #,##0.0000_-;_-&quot;$&quot;* &quot;-&quot;??_-;_-@_-"/>
    <numFmt numFmtId="187" formatCode="_-&quot;$&quot;* #,##0.0_-;\-&quot;$&quot;* #,##0.0_-;_-&quot;$&quot;* &quot;-&quot;??_-;_-@_-"/>
    <numFmt numFmtId="188" formatCode="0.0000000000"/>
    <numFmt numFmtId="189" formatCode="0.000000000"/>
    <numFmt numFmtId="190" formatCode="0.00000000"/>
    <numFmt numFmtId="191" formatCode="0.0000000"/>
    <numFmt numFmtId="192" formatCode="0.000000"/>
    <numFmt numFmtId="193" formatCode="0.00000"/>
    <numFmt numFmtId="194" formatCode="0.0"/>
  </numFmts>
  <fonts count="18">
    <font>
      <sz val="10"/>
      <name val="Arial"/>
      <family val="0"/>
    </font>
    <font>
      <u val="single"/>
      <sz val="10"/>
      <color indexed="12"/>
      <name val="Arial"/>
      <family val="0"/>
    </font>
    <font>
      <b/>
      <sz val="8"/>
      <name val="Arial"/>
      <family val="2"/>
    </font>
    <font>
      <sz val="8"/>
      <name val="Arial"/>
      <family val="2"/>
    </font>
    <font>
      <u val="single"/>
      <sz val="10"/>
      <color indexed="36"/>
      <name val="Arial"/>
      <family val="0"/>
    </font>
    <font>
      <sz val="8"/>
      <color indexed="8"/>
      <name val="Arial"/>
      <family val="2"/>
    </font>
    <font>
      <sz val="7"/>
      <name val="Arial"/>
      <family val="2"/>
    </font>
    <font>
      <sz val="7"/>
      <color indexed="8"/>
      <name val="Arial"/>
      <family val="2"/>
    </font>
    <font>
      <b/>
      <sz val="10"/>
      <name val="Arial"/>
      <family val="2"/>
    </font>
    <font>
      <b/>
      <sz val="18"/>
      <name val="Arial"/>
      <family val="2"/>
    </font>
    <font>
      <b/>
      <sz val="12"/>
      <name val="Arial"/>
      <family val="2"/>
    </font>
    <font>
      <sz val="12"/>
      <name val="Arial"/>
      <family val="2"/>
    </font>
    <font>
      <b/>
      <sz val="14"/>
      <color indexed="9"/>
      <name val="Arial"/>
      <family val="2"/>
    </font>
    <font>
      <sz val="10"/>
      <color indexed="8"/>
      <name val="ARIAL"/>
      <family val="0"/>
    </font>
    <font>
      <sz val="8"/>
      <color indexed="9"/>
      <name val="Arial"/>
      <family val="2"/>
    </font>
    <font>
      <b/>
      <sz val="10"/>
      <color indexed="9"/>
      <name val="Arial"/>
      <family val="2"/>
    </font>
    <font>
      <b/>
      <sz val="11"/>
      <name val="Arial"/>
      <family val="2"/>
    </font>
    <font>
      <b/>
      <sz val="9"/>
      <name val="Arial"/>
      <family val="2"/>
    </font>
  </fonts>
  <fills count="5">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8"/>
        <bgColor indexed="64"/>
      </patternFill>
    </fill>
  </fills>
  <borders count="17">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22"/>
      </top>
      <bottom>
        <color indexed="63"/>
      </bottom>
    </border>
    <border>
      <left style="thin">
        <color indexed="22"/>
      </left>
      <right style="thin">
        <color indexed="22"/>
      </right>
      <top style="thin">
        <color indexed="22"/>
      </top>
      <bottom style="medium">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style="medium">
        <color indexed="22"/>
      </bottom>
    </border>
    <border>
      <left style="thin">
        <color indexed="22"/>
      </left>
      <right style="thin">
        <color indexed="22"/>
      </right>
      <top style="medium">
        <color indexed="22"/>
      </top>
      <bottom style="medium">
        <color indexed="22"/>
      </bottom>
    </border>
    <border>
      <left style="thin">
        <color indexed="22"/>
      </left>
      <right style="thin">
        <color indexed="22"/>
      </right>
      <top style="medium">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vertical="top"/>
      <protection/>
    </xf>
    <xf numFmtId="9" fontId="0" fillId="0" borderId="0" applyFont="0" applyFill="0" applyBorder="0" applyAlignment="0" applyProtection="0"/>
  </cellStyleXfs>
  <cellXfs count="70">
    <xf numFmtId="0" fontId="0" fillId="0" borderId="0" xfId="0" applyAlignment="1">
      <alignment/>
    </xf>
    <xf numFmtId="0" fontId="0" fillId="0" borderId="0" xfId="0" applyFont="1" applyAlignment="1">
      <alignment/>
    </xf>
    <xf numFmtId="0" fontId="5" fillId="0" borderId="0" xfId="0" applyFont="1" applyAlignment="1">
      <alignment/>
    </xf>
    <xf numFmtId="0" fontId="3" fillId="2" borderId="1" xfId="0" applyFont="1" applyFill="1" applyBorder="1" applyAlignment="1">
      <alignment vertical="center" wrapText="1"/>
    </xf>
    <xf numFmtId="0" fontId="0" fillId="0" borderId="0" xfId="0" applyFont="1" applyAlignment="1">
      <alignment vertical="center"/>
    </xf>
    <xf numFmtId="0" fontId="5" fillId="0" borderId="0" xfId="0" applyFont="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4" xfId="0" applyFont="1" applyFill="1" applyBorder="1" applyAlignment="1">
      <alignment horizontal="center" vertical="center" wrapText="1"/>
    </xf>
    <xf numFmtId="10" fontId="8" fillId="3" borderId="5" xfId="22" applyNumberFormat="1" applyFont="1" applyFill="1" applyBorder="1" applyAlignment="1">
      <alignment horizontal="right"/>
    </xf>
    <xf numFmtId="3" fontId="0" fillId="0" borderId="1" xfId="0" applyNumberFormat="1" applyFont="1" applyBorder="1" applyAlignment="1">
      <alignment horizontal="center"/>
    </xf>
    <xf numFmtId="9" fontId="0" fillId="0" borderId="5" xfId="22" applyFont="1" applyBorder="1" applyAlignment="1">
      <alignment horizontal="center"/>
    </xf>
    <xf numFmtId="3" fontId="8" fillId="3" borderId="6" xfId="0" applyNumberFormat="1" applyFont="1" applyFill="1" applyBorder="1" applyAlignment="1">
      <alignment horizontal="right"/>
    </xf>
    <xf numFmtId="3" fontId="0" fillId="0" borderId="6" xfId="0" applyNumberFormat="1" applyFont="1" applyBorder="1" applyAlignment="1">
      <alignment horizontal="center"/>
    </xf>
    <xf numFmtId="10" fontId="8" fillId="0" borderId="1" xfId="22" applyNumberFormat="1" applyFont="1" applyFill="1" applyBorder="1" applyAlignment="1">
      <alignment horizontal="right" vertical="center" wrapText="1"/>
    </xf>
    <xf numFmtId="10" fontId="8" fillId="0" borderId="1" xfId="22" applyNumberFormat="1" applyFont="1" applyBorder="1" applyAlignment="1">
      <alignment horizontal="right" vertical="center" wrapText="1"/>
    </xf>
    <xf numFmtId="3" fontId="0" fillId="0" borderId="6" xfId="0" applyNumberFormat="1" applyFont="1" applyFill="1" applyBorder="1" applyAlignment="1">
      <alignment horizontal="right"/>
    </xf>
    <xf numFmtId="0" fontId="0" fillId="0" borderId="6" xfId="0" applyFont="1" applyBorder="1" applyAlignment="1">
      <alignment horizontal="right"/>
    </xf>
    <xf numFmtId="3" fontId="0" fillId="0" borderId="6" xfId="0" applyNumberFormat="1" applyFont="1" applyBorder="1" applyAlignment="1">
      <alignment horizontal="right"/>
    </xf>
    <xf numFmtId="10" fontId="0" fillId="0" borderId="5" xfId="22" applyNumberFormat="1" applyFont="1" applyFill="1" applyBorder="1" applyAlignment="1">
      <alignment horizontal="right"/>
    </xf>
    <xf numFmtId="10" fontId="0" fillId="0" borderId="5" xfId="22" applyNumberFormat="1" applyFont="1" applyBorder="1" applyAlignment="1">
      <alignment horizontal="right"/>
    </xf>
    <xf numFmtId="3" fontId="8" fillId="0" borderId="1" xfId="0" applyNumberFormat="1" applyFont="1" applyFill="1" applyBorder="1" applyAlignment="1">
      <alignment horizontal="right" vertical="center"/>
    </xf>
    <xf numFmtId="3" fontId="8" fillId="0" borderId="1" xfId="0" applyNumberFormat="1" applyFont="1" applyBorder="1" applyAlignment="1">
      <alignment horizontal="right" vertical="center"/>
    </xf>
    <xf numFmtId="0" fontId="8" fillId="0" borderId="1" xfId="0" applyFont="1" applyBorder="1" applyAlignment="1">
      <alignment horizontal="right" vertical="center"/>
    </xf>
    <xf numFmtId="3" fontId="8" fillId="0" borderId="1" xfId="0" applyNumberFormat="1" applyFont="1" applyBorder="1" applyAlignment="1">
      <alignment horizontal="center" vertical="center"/>
    </xf>
    <xf numFmtId="3" fontId="0" fillId="0" borderId="1" xfId="0" applyNumberFormat="1" applyFont="1" applyFill="1" applyBorder="1" applyAlignment="1">
      <alignment horizontal="right"/>
    </xf>
    <xf numFmtId="3" fontId="0" fillId="0" borderId="1" xfId="0" applyNumberFormat="1" applyFont="1" applyBorder="1" applyAlignment="1">
      <alignment horizontal="right"/>
    </xf>
    <xf numFmtId="0" fontId="0" fillId="0" borderId="1" xfId="0" applyFont="1" applyBorder="1" applyAlignment="1">
      <alignment horizontal="right"/>
    </xf>
    <xf numFmtId="9" fontId="0" fillId="0" borderId="5" xfId="22" applyNumberFormat="1" applyFont="1" applyBorder="1" applyAlignment="1">
      <alignment horizontal="center"/>
    </xf>
    <xf numFmtId="9" fontId="8" fillId="0" borderId="1" xfId="22" applyFont="1" applyBorder="1" applyAlignment="1">
      <alignment horizontal="center" vertical="center"/>
    </xf>
    <xf numFmtId="41" fontId="0" fillId="0" borderId="1" xfId="19" applyNumberFormat="1" applyFont="1" applyBorder="1" applyAlignment="1">
      <alignment horizontal="center" wrapText="1"/>
    </xf>
    <xf numFmtId="41" fontId="0" fillId="0" borderId="7" xfId="19" applyNumberFormat="1" applyFont="1" applyBorder="1" applyAlignment="1">
      <alignment horizontal="center" wrapText="1"/>
    </xf>
    <xf numFmtId="0" fontId="5" fillId="4" borderId="0" xfId="0" applyFont="1" applyFill="1" applyAlignment="1">
      <alignment/>
    </xf>
    <xf numFmtId="0" fontId="5" fillId="4" borderId="0" xfId="0" applyFont="1" applyFill="1" applyAlignment="1">
      <alignment horizontal="left" wrapText="1"/>
    </xf>
    <xf numFmtId="0" fontId="3" fillId="4" borderId="1" xfId="0" applyFont="1" applyFill="1" applyBorder="1" applyAlignment="1">
      <alignment vertical="center" wrapText="1"/>
    </xf>
    <xf numFmtId="0" fontId="0" fillId="4" borderId="0" xfId="0" applyFont="1" applyFill="1" applyAlignment="1">
      <alignment vertical="center"/>
    </xf>
    <xf numFmtId="4" fontId="0"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center" vertical="center"/>
    </xf>
    <xf numFmtId="0" fontId="3" fillId="4" borderId="0" xfId="0" applyFont="1" applyFill="1" applyBorder="1" applyAlignment="1">
      <alignment vertical="center" wrapText="1"/>
    </xf>
    <xf numFmtId="10" fontId="8" fillId="0" borderId="1" xfId="22" applyNumberFormat="1" applyFont="1" applyBorder="1" applyAlignment="1">
      <alignment horizontal="center"/>
    </xf>
    <xf numFmtId="10" fontId="0" fillId="0" borderId="5" xfId="22" applyNumberFormat="1" applyFont="1" applyBorder="1" applyAlignment="1">
      <alignment horizontal="center"/>
    </xf>
    <xf numFmtId="0" fontId="0" fillId="2" borderId="0" xfId="0" applyFont="1" applyFill="1" applyAlignment="1">
      <alignment/>
    </xf>
    <xf numFmtId="0" fontId="12" fillId="4" borderId="0" xfId="0" applyFont="1" applyFill="1" applyAlignment="1">
      <alignment horizontal="center" vertical="center"/>
    </xf>
    <xf numFmtId="0" fontId="5" fillId="0" borderId="0" xfId="0" applyFont="1" applyAlignment="1">
      <alignment horizontal="right"/>
    </xf>
    <xf numFmtId="0" fontId="3" fillId="0" borderId="0" xfId="0" applyFont="1" applyBorder="1" applyAlignment="1">
      <alignment horizontal="center" wrapText="1"/>
    </xf>
    <xf numFmtId="0" fontId="2" fillId="0" borderId="0" xfId="0" applyFont="1" applyAlignment="1">
      <alignment/>
    </xf>
    <xf numFmtId="0" fontId="14" fillId="4" borderId="0" xfId="0" applyFont="1" applyFill="1" applyAlignment="1">
      <alignment horizontal="center"/>
    </xf>
    <xf numFmtId="0" fontId="15" fillId="4" borderId="0" xfId="0" applyFont="1" applyFill="1" applyAlignment="1">
      <alignment horizontal="center" vertical="center"/>
    </xf>
    <xf numFmtId="0" fontId="3" fillId="0" borderId="0" xfId="0" applyFont="1" applyAlignment="1">
      <alignment/>
    </xf>
    <xf numFmtId="3" fontId="3" fillId="0" borderId="1" xfId="0" applyNumberFormat="1" applyFont="1" applyBorder="1" applyAlignment="1">
      <alignment horizontal="center"/>
    </xf>
    <xf numFmtId="0" fontId="5" fillId="0" borderId="8" xfId="0" applyFont="1" applyFill="1" applyBorder="1" applyAlignment="1">
      <alignment horizontal="left" vertical="center" wrapText="1"/>
    </xf>
    <xf numFmtId="0" fontId="5" fillId="0" borderId="0" xfId="21" applyFont="1" applyBorder="1" applyAlignment="1">
      <alignment horizontal="left" vertical="top" wrapText="1"/>
      <protection/>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10" fillId="0" borderId="0" xfId="0" applyFont="1" applyAlignment="1">
      <alignment horizontal="center"/>
    </xf>
    <xf numFmtId="0" fontId="16"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17" fillId="0" borderId="0" xfId="0" applyFont="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6" xfId="0" applyFont="1" applyBorder="1" applyAlignment="1">
      <alignment horizontal="center" wrapText="1"/>
    </xf>
    <xf numFmtId="0" fontId="3" fillId="0" borderId="2" xfId="0" applyFont="1" applyBorder="1" applyAlignment="1">
      <alignment horizont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resultados dmr"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9.png"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7</xdr:row>
      <xdr:rowOff>19050</xdr:rowOff>
    </xdr:from>
    <xdr:to>
      <xdr:col>6</xdr:col>
      <xdr:colOff>400050</xdr:colOff>
      <xdr:row>8</xdr:row>
      <xdr:rowOff>142875</xdr:rowOff>
    </xdr:to>
    <xdr:pic>
      <xdr:nvPicPr>
        <xdr:cNvPr id="1" name="Picture 1"/>
        <xdr:cNvPicPr preferRelativeResize="1">
          <a:picLocks noChangeAspect="1"/>
        </xdr:cNvPicPr>
      </xdr:nvPicPr>
      <xdr:blipFill>
        <a:blip r:embed="rId1"/>
        <a:stretch>
          <a:fillRect/>
        </a:stretch>
      </xdr:blipFill>
      <xdr:spPr>
        <a:xfrm>
          <a:off x="2124075" y="962025"/>
          <a:ext cx="285750" cy="285750"/>
        </a:xfrm>
        <a:prstGeom prst="rect">
          <a:avLst/>
        </a:prstGeom>
        <a:noFill/>
        <a:ln w="9525" cmpd="sng">
          <a:noFill/>
        </a:ln>
      </xdr:spPr>
    </xdr:pic>
    <xdr:clientData/>
  </xdr:twoCellAnchor>
  <xdr:twoCellAnchor>
    <xdr:from>
      <xdr:col>7</xdr:col>
      <xdr:colOff>114300</xdr:colOff>
      <xdr:row>7</xdr:row>
      <xdr:rowOff>19050</xdr:rowOff>
    </xdr:from>
    <xdr:to>
      <xdr:col>7</xdr:col>
      <xdr:colOff>400050</xdr:colOff>
      <xdr:row>8</xdr:row>
      <xdr:rowOff>142875</xdr:rowOff>
    </xdr:to>
    <xdr:pic>
      <xdr:nvPicPr>
        <xdr:cNvPr id="2" name="Picture 2"/>
        <xdr:cNvPicPr preferRelativeResize="1">
          <a:picLocks noChangeAspect="1"/>
        </xdr:cNvPicPr>
      </xdr:nvPicPr>
      <xdr:blipFill>
        <a:blip r:embed="rId2"/>
        <a:stretch>
          <a:fillRect/>
        </a:stretch>
      </xdr:blipFill>
      <xdr:spPr>
        <a:xfrm>
          <a:off x="2638425" y="962025"/>
          <a:ext cx="285750" cy="285750"/>
        </a:xfrm>
        <a:prstGeom prst="rect">
          <a:avLst/>
        </a:prstGeom>
        <a:noFill/>
        <a:ln w="9525" cmpd="sng">
          <a:noFill/>
        </a:ln>
      </xdr:spPr>
    </xdr:pic>
    <xdr:clientData/>
  </xdr:twoCellAnchor>
  <xdr:twoCellAnchor>
    <xdr:from>
      <xdr:col>8</xdr:col>
      <xdr:colOff>114300</xdr:colOff>
      <xdr:row>7</xdr:row>
      <xdr:rowOff>19050</xdr:rowOff>
    </xdr:from>
    <xdr:to>
      <xdr:col>8</xdr:col>
      <xdr:colOff>400050</xdr:colOff>
      <xdr:row>8</xdr:row>
      <xdr:rowOff>142875</xdr:rowOff>
    </xdr:to>
    <xdr:pic>
      <xdr:nvPicPr>
        <xdr:cNvPr id="3" name="Picture 3"/>
        <xdr:cNvPicPr preferRelativeResize="1">
          <a:picLocks noChangeAspect="1"/>
        </xdr:cNvPicPr>
      </xdr:nvPicPr>
      <xdr:blipFill>
        <a:blip r:embed="rId3"/>
        <a:stretch>
          <a:fillRect/>
        </a:stretch>
      </xdr:blipFill>
      <xdr:spPr>
        <a:xfrm>
          <a:off x="3152775" y="962025"/>
          <a:ext cx="285750" cy="285750"/>
        </a:xfrm>
        <a:prstGeom prst="rect">
          <a:avLst/>
        </a:prstGeom>
        <a:noFill/>
        <a:ln w="9525" cmpd="sng">
          <a:noFill/>
        </a:ln>
      </xdr:spPr>
    </xdr:pic>
    <xdr:clientData/>
  </xdr:twoCellAnchor>
  <xdr:twoCellAnchor>
    <xdr:from>
      <xdr:col>9</xdr:col>
      <xdr:colOff>114300</xdr:colOff>
      <xdr:row>7</xdr:row>
      <xdr:rowOff>19050</xdr:rowOff>
    </xdr:from>
    <xdr:to>
      <xdr:col>9</xdr:col>
      <xdr:colOff>400050</xdr:colOff>
      <xdr:row>8</xdr:row>
      <xdr:rowOff>142875</xdr:rowOff>
    </xdr:to>
    <xdr:pic>
      <xdr:nvPicPr>
        <xdr:cNvPr id="4" name="Picture 4"/>
        <xdr:cNvPicPr preferRelativeResize="1">
          <a:picLocks noChangeAspect="1"/>
        </xdr:cNvPicPr>
      </xdr:nvPicPr>
      <xdr:blipFill>
        <a:blip r:embed="rId4"/>
        <a:stretch>
          <a:fillRect/>
        </a:stretch>
      </xdr:blipFill>
      <xdr:spPr>
        <a:xfrm>
          <a:off x="3667125" y="962025"/>
          <a:ext cx="285750" cy="285750"/>
        </a:xfrm>
        <a:prstGeom prst="rect">
          <a:avLst/>
        </a:prstGeom>
        <a:noFill/>
        <a:ln w="9525" cmpd="sng">
          <a:noFill/>
        </a:ln>
      </xdr:spPr>
    </xdr:pic>
    <xdr:clientData/>
  </xdr:twoCellAnchor>
  <xdr:twoCellAnchor>
    <xdr:from>
      <xdr:col>10</xdr:col>
      <xdr:colOff>104775</xdr:colOff>
      <xdr:row>7</xdr:row>
      <xdr:rowOff>28575</xdr:rowOff>
    </xdr:from>
    <xdr:to>
      <xdr:col>10</xdr:col>
      <xdr:colOff>390525</xdr:colOff>
      <xdr:row>8</xdr:row>
      <xdr:rowOff>152400</xdr:rowOff>
    </xdr:to>
    <xdr:pic>
      <xdr:nvPicPr>
        <xdr:cNvPr id="5" name="Picture 5"/>
        <xdr:cNvPicPr preferRelativeResize="1">
          <a:picLocks noChangeAspect="1"/>
        </xdr:cNvPicPr>
      </xdr:nvPicPr>
      <xdr:blipFill>
        <a:blip r:embed="rId5"/>
        <a:stretch>
          <a:fillRect/>
        </a:stretch>
      </xdr:blipFill>
      <xdr:spPr>
        <a:xfrm>
          <a:off x="4171950" y="971550"/>
          <a:ext cx="285750" cy="285750"/>
        </a:xfrm>
        <a:prstGeom prst="rect">
          <a:avLst/>
        </a:prstGeom>
        <a:noFill/>
        <a:ln w="9525" cmpd="sng">
          <a:noFill/>
        </a:ln>
      </xdr:spPr>
    </xdr:pic>
    <xdr:clientData/>
  </xdr:twoCellAnchor>
  <xdr:twoCellAnchor>
    <xdr:from>
      <xdr:col>11</xdr:col>
      <xdr:colOff>57150</xdr:colOff>
      <xdr:row>7</xdr:row>
      <xdr:rowOff>28575</xdr:rowOff>
    </xdr:from>
    <xdr:to>
      <xdr:col>11</xdr:col>
      <xdr:colOff>447675</xdr:colOff>
      <xdr:row>8</xdr:row>
      <xdr:rowOff>152400</xdr:rowOff>
    </xdr:to>
    <xdr:pic>
      <xdr:nvPicPr>
        <xdr:cNvPr id="6" name="Picture 6"/>
        <xdr:cNvPicPr preferRelativeResize="1">
          <a:picLocks noChangeAspect="1"/>
        </xdr:cNvPicPr>
      </xdr:nvPicPr>
      <xdr:blipFill>
        <a:blip r:embed="rId6"/>
        <a:stretch>
          <a:fillRect/>
        </a:stretch>
      </xdr:blipFill>
      <xdr:spPr>
        <a:xfrm>
          <a:off x="4638675" y="971550"/>
          <a:ext cx="390525" cy="285750"/>
        </a:xfrm>
        <a:prstGeom prst="rect">
          <a:avLst/>
        </a:prstGeom>
        <a:noFill/>
        <a:ln w="9525" cmpd="sng">
          <a:noFill/>
        </a:ln>
      </xdr:spPr>
    </xdr:pic>
    <xdr:clientData/>
  </xdr:twoCellAnchor>
  <xdr:twoCellAnchor>
    <xdr:from>
      <xdr:col>12</xdr:col>
      <xdr:colOff>9525</xdr:colOff>
      <xdr:row>7</xdr:row>
      <xdr:rowOff>19050</xdr:rowOff>
    </xdr:from>
    <xdr:to>
      <xdr:col>13</xdr:col>
      <xdr:colOff>0</xdr:colOff>
      <xdr:row>8</xdr:row>
      <xdr:rowOff>142875</xdr:rowOff>
    </xdr:to>
    <xdr:pic>
      <xdr:nvPicPr>
        <xdr:cNvPr id="7" name="Picture 7"/>
        <xdr:cNvPicPr preferRelativeResize="1">
          <a:picLocks noChangeAspect="1"/>
        </xdr:cNvPicPr>
      </xdr:nvPicPr>
      <xdr:blipFill>
        <a:blip r:embed="rId7"/>
        <a:stretch>
          <a:fillRect/>
        </a:stretch>
      </xdr:blipFill>
      <xdr:spPr>
        <a:xfrm>
          <a:off x="5105400" y="962025"/>
          <a:ext cx="504825" cy="285750"/>
        </a:xfrm>
        <a:prstGeom prst="rect">
          <a:avLst/>
        </a:prstGeom>
        <a:noFill/>
        <a:ln w="9525" cmpd="sng">
          <a:noFill/>
        </a:ln>
      </xdr:spPr>
    </xdr:pic>
    <xdr:clientData/>
  </xdr:twoCellAnchor>
  <xdr:twoCellAnchor>
    <xdr:from>
      <xdr:col>13</xdr:col>
      <xdr:colOff>38100</xdr:colOff>
      <xdr:row>7</xdr:row>
      <xdr:rowOff>9525</xdr:rowOff>
    </xdr:from>
    <xdr:to>
      <xdr:col>13</xdr:col>
      <xdr:colOff>485775</xdr:colOff>
      <xdr:row>8</xdr:row>
      <xdr:rowOff>142875</xdr:rowOff>
    </xdr:to>
    <xdr:pic>
      <xdr:nvPicPr>
        <xdr:cNvPr id="8" name="Picture 8"/>
        <xdr:cNvPicPr preferRelativeResize="1">
          <a:picLocks noChangeAspect="1"/>
        </xdr:cNvPicPr>
      </xdr:nvPicPr>
      <xdr:blipFill>
        <a:blip r:embed="rId8"/>
        <a:stretch>
          <a:fillRect/>
        </a:stretch>
      </xdr:blipFill>
      <xdr:spPr>
        <a:xfrm>
          <a:off x="5648325" y="952500"/>
          <a:ext cx="447675" cy="295275"/>
        </a:xfrm>
        <a:prstGeom prst="rect">
          <a:avLst/>
        </a:prstGeom>
        <a:noFill/>
        <a:ln w="9525" cmpd="sng">
          <a:noFill/>
        </a:ln>
      </xdr:spPr>
    </xdr:pic>
    <xdr:clientData/>
  </xdr:twoCellAnchor>
  <xdr:twoCellAnchor>
    <xdr:from>
      <xdr:col>1</xdr:col>
      <xdr:colOff>38100</xdr:colOff>
      <xdr:row>9</xdr:row>
      <xdr:rowOff>0</xdr:rowOff>
    </xdr:from>
    <xdr:to>
      <xdr:col>1</xdr:col>
      <xdr:colOff>390525</xdr:colOff>
      <xdr:row>9</xdr:row>
      <xdr:rowOff>0</xdr:rowOff>
    </xdr:to>
    <xdr:sp>
      <xdr:nvSpPr>
        <xdr:cNvPr id="9" name="TextBox 9"/>
        <xdr:cNvSpPr txBox="1">
          <a:spLocks noChangeArrowheads="1"/>
        </xdr:cNvSpPr>
      </xdr:nvSpPr>
      <xdr:spPr>
        <a:xfrm>
          <a:off x="152400" y="1266825"/>
          <a:ext cx="35242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38100</xdr:colOff>
      <xdr:row>25</xdr:row>
      <xdr:rowOff>0</xdr:rowOff>
    </xdr:from>
    <xdr:to>
      <xdr:col>1</xdr:col>
      <xdr:colOff>390525</xdr:colOff>
      <xdr:row>25</xdr:row>
      <xdr:rowOff>0</xdr:rowOff>
    </xdr:to>
    <xdr:sp>
      <xdr:nvSpPr>
        <xdr:cNvPr id="10" name="TextBox 10"/>
        <xdr:cNvSpPr txBox="1">
          <a:spLocks noChangeArrowheads="1"/>
        </xdr:cNvSpPr>
      </xdr:nvSpPr>
      <xdr:spPr>
        <a:xfrm>
          <a:off x="152400" y="3857625"/>
          <a:ext cx="35242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0</xdr:colOff>
      <xdr:row>27</xdr:row>
      <xdr:rowOff>0</xdr:rowOff>
    </xdr:from>
    <xdr:to>
      <xdr:col>1</xdr:col>
      <xdr:colOff>342900</xdr:colOff>
      <xdr:row>27</xdr:row>
      <xdr:rowOff>0</xdr:rowOff>
    </xdr:to>
    <xdr:sp>
      <xdr:nvSpPr>
        <xdr:cNvPr id="11" name="TextBox 11"/>
        <xdr:cNvSpPr txBox="1">
          <a:spLocks noChangeArrowheads="1"/>
        </xdr:cNvSpPr>
      </xdr:nvSpPr>
      <xdr:spPr>
        <a:xfrm>
          <a:off x="114300" y="4181475"/>
          <a:ext cx="342900"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38100</xdr:colOff>
      <xdr:row>35</xdr:row>
      <xdr:rowOff>0</xdr:rowOff>
    </xdr:from>
    <xdr:to>
      <xdr:col>1</xdr:col>
      <xdr:colOff>390525</xdr:colOff>
      <xdr:row>35</xdr:row>
      <xdr:rowOff>0</xdr:rowOff>
    </xdr:to>
    <xdr:sp>
      <xdr:nvSpPr>
        <xdr:cNvPr id="12" name="TextBox 12"/>
        <xdr:cNvSpPr txBox="1">
          <a:spLocks noChangeArrowheads="1"/>
        </xdr:cNvSpPr>
      </xdr:nvSpPr>
      <xdr:spPr>
        <a:xfrm>
          <a:off x="152400" y="5476875"/>
          <a:ext cx="35242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38100</xdr:colOff>
      <xdr:row>37</xdr:row>
      <xdr:rowOff>0</xdr:rowOff>
    </xdr:from>
    <xdr:to>
      <xdr:col>1</xdr:col>
      <xdr:colOff>390525</xdr:colOff>
      <xdr:row>37</xdr:row>
      <xdr:rowOff>0</xdr:rowOff>
    </xdr:to>
    <xdr:sp>
      <xdr:nvSpPr>
        <xdr:cNvPr id="13" name="TextBox 13"/>
        <xdr:cNvSpPr txBox="1">
          <a:spLocks noChangeArrowheads="1"/>
        </xdr:cNvSpPr>
      </xdr:nvSpPr>
      <xdr:spPr>
        <a:xfrm>
          <a:off x="152400" y="5800725"/>
          <a:ext cx="35242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38100</xdr:colOff>
      <xdr:row>45</xdr:row>
      <xdr:rowOff>0</xdr:rowOff>
    </xdr:from>
    <xdr:to>
      <xdr:col>1</xdr:col>
      <xdr:colOff>390525</xdr:colOff>
      <xdr:row>45</xdr:row>
      <xdr:rowOff>0</xdr:rowOff>
    </xdr:to>
    <xdr:sp>
      <xdr:nvSpPr>
        <xdr:cNvPr id="14" name="TextBox 14"/>
        <xdr:cNvSpPr txBox="1">
          <a:spLocks noChangeArrowheads="1"/>
        </xdr:cNvSpPr>
      </xdr:nvSpPr>
      <xdr:spPr>
        <a:xfrm>
          <a:off x="152400" y="7096125"/>
          <a:ext cx="35242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38100</xdr:colOff>
      <xdr:row>55</xdr:row>
      <xdr:rowOff>0</xdr:rowOff>
    </xdr:from>
    <xdr:to>
      <xdr:col>1</xdr:col>
      <xdr:colOff>390525</xdr:colOff>
      <xdr:row>55</xdr:row>
      <xdr:rowOff>0</xdr:rowOff>
    </xdr:to>
    <xdr:sp>
      <xdr:nvSpPr>
        <xdr:cNvPr id="15" name="TextBox 15"/>
        <xdr:cNvSpPr txBox="1">
          <a:spLocks noChangeArrowheads="1"/>
        </xdr:cNvSpPr>
      </xdr:nvSpPr>
      <xdr:spPr>
        <a:xfrm>
          <a:off x="152400" y="8715375"/>
          <a:ext cx="35242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0</xdr:colOff>
      <xdr:row>57</xdr:row>
      <xdr:rowOff>0</xdr:rowOff>
    </xdr:from>
    <xdr:to>
      <xdr:col>1</xdr:col>
      <xdr:colOff>333375</xdr:colOff>
      <xdr:row>57</xdr:row>
      <xdr:rowOff>0</xdr:rowOff>
    </xdr:to>
    <xdr:sp>
      <xdr:nvSpPr>
        <xdr:cNvPr id="16" name="TextBox 16"/>
        <xdr:cNvSpPr txBox="1">
          <a:spLocks noChangeArrowheads="1"/>
        </xdr:cNvSpPr>
      </xdr:nvSpPr>
      <xdr:spPr>
        <a:xfrm>
          <a:off x="114300" y="9039225"/>
          <a:ext cx="33337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38100</xdr:colOff>
      <xdr:row>59</xdr:row>
      <xdr:rowOff>0</xdr:rowOff>
    </xdr:from>
    <xdr:to>
      <xdr:col>1</xdr:col>
      <xdr:colOff>390525</xdr:colOff>
      <xdr:row>59</xdr:row>
      <xdr:rowOff>0</xdr:rowOff>
    </xdr:to>
    <xdr:sp>
      <xdr:nvSpPr>
        <xdr:cNvPr id="17" name="TextBox 17"/>
        <xdr:cNvSpPr txBox="1">
          <a:spLocks noChangeArrowheads="1"/>
        </xdr:cNvSpPr>
      </xdr:nvSpPr>
      <xdr:spPr>
        <a:xfrm>
          <a:off x="152400" y="9363075"/>
          <a:ext cx="35242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38100</xdr:colOff>
      <xdr:row>59</xdr:row>
      <xdr:rowOff>0</xdr:rowOff>
    </xdr:from>
    <xdr:to>
      <xdr:col>1</xdr:col>
      <xdr:colOff>390525</xdr:colOff>
      <xdr:row>59</xdr:row>
      <xdr:rowOff>0</xdr:rowOff>
    </xdr:to>
    <xdr:sp>
      <xdr:nvSpPr>
        <xdr:cNvPr id="18" name="TextBox 18"/>
        <xdr:cNvSpPr txBox="1">
          <a:spLocks noChangeArrowheads="1"/>
        </xdr:cNvSpPr>
      </xdr:nvSpPr>
      <xdr:spPr>
        <a:xfrm>
          <a:off x="152400" y="9363075"/>
          <a:ext cx="35242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0</xdr:colOff>
      <xdr:row>27</xdr:row>
      <xdr:rowOff>0</xdr:rowOff>
    </xdr:from>
    <xdr:to>
      <xdr:col>1</xdr:col>
      <xdr:colOff>352425</xdr:colOff>
      <xdr:row>27</xdr:row>
      <xdr:rowOff>0</xdr:rowOff>
    </xdr:to>
    <xdr:sp>
      <xdr:nvSpPr>
        <xdr:cNvPr id="19" name="TextBox 19"/>
        <xdr:cNvSpPr txBox="1">
          <a:spLocks noChangeArrowheads="1"/>
        </xdr:cNvSpPr>
      </xdr:nvSpPr>
      <xdr:spPr>
        <a:xfrm>
          <a:off x="114300" y="4181475"/>
          <a:ext cx="35242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1</xdr:col>
      <xdr:colOff>9525</xdr:colOff>
      <xdr:row>33</xdr:row>
      <xdr:rowOff>0</xdr:rowOff>
    </xdr:from>
    <xdr:to>
      <xdr:col>1</xdr:col>
      <xdr:colOff>361950</xdr:colOff>
      <xdr:row>33</xdr:row>
      <xdr:rowOff>0</xdr:rowOff>
    </xdr:to>
    <xdr:sp>
      <xdr:nvSpPr>
        <xdr:cNvPr id="20" name="TextBox 20"/>
        <xdr:cNvSpPr txBox="1">
          <a:spLocks noChangeArrowheads="1"/>
        </xdr:cNvSpPr>
      </xdr:nvSpPr>
      <xdr:spPr>
        <a:xfrm>
          <a:off x="123825" y="5153025"/>
          <a:ext cx="352425" cy="0"/>
        </a:xfrm>
        <a:prstGeom prst="rect">
          <a:avLst/>
        </a:prstGeom>
        <a:noFill/>
        <a:ln w="9525" cmpd="sng">
          <a:noFill/>
        </a:ln>
      </xdr:spPr>
      <xdr:txBody>
        <a:bodyPr vertOverflow="clip" wrap="square"/>
        <a:p>
          <a:pPr algn="l">
            <a:defRPr/>
          </a:pPr>
          <a:r>
            <a:rPr lang="en-US" cap="none" sz="1800" b="1" i="0" u="none" baseline="0">
              <a:latin typeface="Arial"/>
              <a:ea typeface="Arial"/>
              <a:cs typeface="Arial"/>
            </a:rPr>
            <a:t>*</a:t>
          </a:r>
        </a:p>
      </xdr:txBody>
    </xdr:sp>
    <xdr:clientData/>
  </xdr:twoCellAnchor>
  <xdr:twoCellAnchor>
    <xdr:from>
      <xdr:col>0</xdr:col>
      <xdr:colOff>57150</xdr:colOff>
      <xdr:row>0</xdr:row>
      <xdr:rowOff>57150</xdr:rowOff>
    </xdr:from>
    <xdr:to>
      <xdr:col>1</xdr:col>
      <xdr:colOff>485775</xdr:colOff>
      <xdr:row>3</xdr:row>
      <xdr:rowOff>114300</xdr:rowOff>
    </xdr:to>
    <xdr:pic>
      <xdr:nvPicPr>
        <xdr:cNvPr id="21" name="Picture 21"/>
        <xdr:cNvPicPr preferRelativeResize="1">
          <a:picLocks noChangeAspect="1"/>
        </xdr:cNvPicPr>
      </xdr:nvPicPr>
      <xdr:blipFill>
        <a:blip r:embed="rId9"/>
        <a:stretch>
          <a:fillRect/>
        </a:stretch>
      </xdr:blipFill>
      <xdr:spPr>
        <a:xfrm>
          <a:off x="57150" y="57150"/>
          <a:ext cx="5429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8"/>
  <sheetViews>
    <sheetView showGridLines="0" tabSelected="1" workbookViewId="0" topLeftCell="A1">
      <selection activeCell="A11" sqref="A11"/>
    </sheetView>
  </sheetViews>
  <sheetFormatPr defaultColWidth="11.421875" defaultRowHeight="12.75"/>
  <cols>
    <col min="1" max="1" width="1.7109375" style="2" customWidth="1"/>
    <col min="2" max="2" width="18.7109375" style="2" customWidth="1"/>
    <col min="3" max="3" width="0.5625" style="2" customWidth="1"/>
    <col min="4" max="4" width="0.85546875" style="1" customWidth="1"/>
    <col min="5" max="5" width="7.7109375" style="1" customWidth="1"/>
    <col min="6" max="6" width="0.5625" style="1" customWidth="1"/>
    <col min="7" max="14" width="7.7109375" style="1" customWidth="1"/>
    <col min="15" max="15" width="9.8515625" style="1" bestFit="1" customWidth="1"/>
    <col min="16" max="16" width="0.5625" style="1" customWidth="1"/>
    <col min="17" max="17" width="0.85546875" style="1" customWidth="1"/>
    <col min="18" max="18" width="0.5625" style="1" customWidth="1"/>
    <col min="19" max="19" width="9.8515625" style="1" bestFit="1" customWidth="1"/>
    <col min="20" max="20" width="0.5625" style="1" customWidth="1"/>
    <col min="21" max="21" width="0.85546875" style="1" customWidth="1"/>
    <col min="22" max="22" width="0.5625" style="2" customWidth="1"/>
    <col min="23" max="23" width="2.7109375" style="2" customWidth="1"/>
    <col min="24" max="24" width="0.5625" style="2" customWidth="1"/>
    <col min="25" max="25" width="2.7109375" style="2" customWidth="1"/>
    <col min="26" max="16384" width="11.421875" style="2" customWidth="1"/>
  </cols>
  <sheetData>
    <row r="1" spans="1:21" s="1" customFormat="1" ht="15.75">
      <c r="A1" s="56" t="s">
        <v>2</v>
      </c>
      <c r="B1" s="56"/>
      <c r="C1" s="56"/>
      <c r="D1" s="56"/>
      <c r="E1" s="56"/>
      <c r="F1" s="56"/>
      <c r="G1" s="56"/>
      <c r="H1" s="56"/>
      <c r="I1" s="56"/>
      <c r="J1" s="56"/>
      <c r="K1" s="56"/>
      <c r="L1" s="56"/>
      <c r="M1" s="56"/>
      <c r="N1" s="56"/>
      <c r="O1" s="56"/>
      <c r="P1" s="56"/>
      <c r="Q1" s="56"/>
      <c r="R1" s="56"/>
      <c r="S1" s="56"/>
      <c r="T1" s="56"/>
      <c r="U1" s="56"/>
    </row>
    <row r="2" spans="1:21" s="1" customFormat="1" ht="15">
      <c r="A2" s="57" t="s">
        <v>37</v>
      </c>
      <c r="B2" s="57"/>
      <c r="C2" s="57"/>
      <c r="D2" s="57"/>
      <c r="E2" s="57"/>
      <c r="F2" s="57"/>
      <c r="G2" s="57"/>
      <c r="H2" s="57"/>
      <c r="I2" s="57"/>
      <c r="J2" s="57"/>
      <c r="K2" s="57"/>
      <c r="L2" s="57"/>
      <c r="M2" s="57"/>
      <c r="N2" s="57"/>
      <c r="O2" s="57"/>
      <c r="P2" s="57"/>
      <c r="Q2" s="57"/>
      <c r="R2" s="57"/>
      <c r="S2" s="57"/>
      <c r="T2" s="57"/>
      <c r="U2" s="57"/>
    </row>
    <row r="3" spans="1:21" s="1" customFormat="1" ht="12.75">
      <c r="A3" s="59" t="s">
        <v>38</v>
      </c>
      <c r="B3" s="59"/>
      <c r="C3" s="59"/>
      <c r="D3" s="59"/>
      <c r="E3" s="59"/>
      <c r="F3" s="59"/>
      <c r="G3" s="59"/>
      <c r="H3" s="59"/>
      <c r="I3" s="59"/>
      <c r="J3" s="59"/>
      <c r="K3" s="59"/>
      <c r="L3" s="59"/>
      <c r="M3" s="59"/>
      <c r="N3" s="59"/>
      <c r="O3" s="59"/>
      <c r="P3" s="59"/>
      <c r="Q3" s="59"/>
      <c r="R3" s="59"/>
      <c r="S3" s="59"/>
      <c r="T3" s="59"/>
      <c r="U3" s="59"/>
    </row>
    <row r="4" spans="1:21" s="1" customFormat="1" ht="12.75">
      <c r="A4" s="60" t="s">
        <v>40</v>
      </c>
      <c r="B4" s="60"/>
      <c r="C4" s="60"/>
      <c r="D4" s="60"/>
      <c r="E4" s="60"/>
      <c r="F4" s="60"/>
      <c r="G4" s="60"/>
      <c r="H4" s="60"/>
      <c r="I4" s="60"/>
      <c r="J4" s="60"/>
      <c r="K4" s="60"/>
      <c r="L4" s="60"/>
      <c r="M4" s="60"/>
      <c r="N4" s="60"/>
      <c r="O4" s="60"/>
      <c r="P4" s="60"/>
      <c r="Q4" s="60"/>
      <c r="R4" s="60"/>
      <c r="S4" s="60"/>
      <c r="T4" s="60"/>
      <c r="U4" s="60"/>
    </row>
    <row r="5" spans="1:21" s="1" customFormat="1" ht="3" customHeight="1">
      <c r="A5" s="43"/>
      <c r="B5" s="43"/>
      <c r="C5" s="43"/>
      <c r="D5" s="43"/>
      <c r="E5" s="43"/>
      <c r="F5" s="43"/>
      <c r="G5" s="43"/>
      <c r="H5" s="43"/>
      <c r="I5" s="43"/>
      <c r="J5" s="43"/>
      <c r="K5" s="43"/>
      <c r="L5" s="43"/>
      <c r="M5" s="43"/>
      <c r="N5" s="43"/>
      <c r="O5" s="43"/>
      <c r="P5" s="43"/>
      <c r="Q5" s="43"/>
      <c r="R5" s="43"/>
      <c r="S5" s="43"/>
      <c r="T5" s="43"/>
      <c r="U5" s="43"/>
    </row>
    <row r="6" spans="1:21" s="1" customFormat="1" ht="3" customHeight="1">
      <c r="A6" s="58"/>
      <c r="B6" s="58"/>
      <c r="C6" s="58"/>
      <c r="D6" s="58"/>
      <c r="E6" s="58"/>
      <c r="F6" s="58"/>
      <c r="G6" s="58"/>
      <c r="H6" s="58"/>
      <c r="I6" s="58"/>
      <c r="J6" s="58"/>
      <c r="K6" s="58"/>
      <c r="L6" s="58"/>
      <c r="M6" s="58"/>
      <c r="N6" s="58"/>
      <c r="O6" s="58"/>
      <c r="P6" s="58"/>
      <c r="Q6" s="58"/>
      <c r="R6" s="58"/>
      <c r="S6" s="58"/>
      <c r="T6" s="58"/>
      <c r="U6" s="58"/>
    </row>
    <row r="7" spans="4:21" ht="12" customHeight="1">
      <c r="D7" s="3"/>
      <c r="G7" s="61" t="s">
        <v>34</v>
      </c>
      <c r="H7" s="62"/>
      <c r="I7" s="62"/>
      <c r="J7" s="62"/>
      <c r="K7" s="62"/>
      <c r="L7" s="62"/>
      <c r="M7" s="62"/>
      <c r="N7" s="62"/>
      <c r="O7" s="63"/>
      <c r="Q7" s="7"/>
      <c r="U7" s="7"/>
    </row>
    <row r="8" spans="2:21" ht="12.75" customHeight="1">
      <c r="B8" s="64" t="s">
        <v>3</v>
      </c>
      <c r="C8" s="5"/>
      <c r="D8" s="10"/>
      <c r="E8" s="68" t="s">
        <v>39</v>
      </c>
      <c r="G8" s="8"/>
      <c r="H8" s="8"/>
      <c r="I8" s="8"/>
      <c r="J8" s="8"/>
      <c r="K8" s="8"/>
      <c r="L8" s="8"/>
      <c r="M8" s="8"/>
      <c r="N8" s="8"/>
      <c r="O8" s="66" t="s">
        <v>0</v>
      </c>
      <c r="Q8" s="6"/>
      <c r="S8" s="66" t="s">
        <v>1</v>
      </c>
      <c r="U8" s="6"/>
    </row>
    <row r="9" spans="2:21" ht="12.75" customHeight="1" thickBot="1">
      <c r="B9" s="65"/>
      <c r="C9" s="5"/>
      <c r="D9" s="6"/>
      <c r="E9" s="69"/>
      <c r="G9" s="9"/>
      <c r="H9" s="9"/>
      <c r="I9" s="9"/>
      <c r="J9" s="9"/>
      <c r="K9" s="9"/>
      <c r="L9" s="9"/>
      <c r="M9" s="9"/>
      <c r="N9" s="9"/>
      <c r="O9" s="67"/>
      <c r="Q9" s="6"/>
      <c r="S9" s="67"/>
      <c r="U9" s="6"/>
    </row>
    <row r="10" spans="2:25" ht="12.75" customHeight="1">
      <c r="B10" s="54" t="s">
        <v>4</v>
      </c>
      <c r="D10" s="3"/>
      <c r="E10" s="51" t="str">
        <f>IF(MAX(G10:L10)=G10,"PAN",IF(MAX(G10:L10)=H10,"PRI",IF(MAX(G10:L10)=I10,"PRD",IF(MAX(G10:L10)=J10,"PT",IF(MAX(G10:L10)=K10,"PVEM",IF(MAX(G10:L10)=L10,"CONVERGENCIA"))))))</f>
        <v>PRI</v>
      </c>
      <c r="G10" s="18">
        <v>31126</v>
      </c>
      <c r="H10" s="14">
        <v>35582</v>
      </c>
      <c r="I10" s="27">
        <v>6213</v>
      </c>
      <c r="J10" s="28">
        <v>1705</v>
      </c>
      <c r="K10" s="28">
        <v>1309</v>
      </c>
      <c r="L10" s="29">
        <v>1383</v>
      </c>
      <c r="M10" s="29">
        <v>26</v>
      </c>
      <c r="N10" s="28">
        <v>2395</v>
      </c>
      <c r="O10" s="12">
        <v>79730</v>
      </c>
      <c r="P10" s="4"/>
      <c r="Q10" s="7"/>
      <c r="R10" s="4"/>
      <c r="S10" s="12">
        <v>155912</v>
      </c>
      <c r="T10" s="4"/>
      <c r="U10" s="7"/>
      <c r="Y10" s="48" t="s">
        <v>36</v>
      </c>
    </row>
    <row r="11" spans="2:21" ht="12.75" customHeight="1" thickBot="1">
      <c r="B11" s="55"/>
      <c r="D11" s="3"/>
      <c r="E11" s="51"/>
      <c r="F11" s="4"/>
      <c r="G11" s="21">
        <f aca="true" t="shared" si="0" ref="G11:O11">(G10/$O10)</f>
        <v>0.39039257494042395</v>
      </c>
      <c r="H11" s="11">
        <f t="shared" si="0"/>
        <v>0.4462811990467829</v>
      </c>
      <c r="I11" s="21">
        <f t="shared" si="0"/>
        <v>0.077925498557632</v>
      </c>
      <c r="J11" s="22">
        <f t="shared" si="0"/>
        <v>0.021384673272293993</v>
      </c>
      <c r="K11" s="22">
        <f t="shared" si="0"/>
        <v>0.016417910447761194</v>
      </c>
      <c r="L11" s="22">
        <f t="shared" si="0"/>
        <v>0.017346042894769848</v>
      </c>
      <c r="M11" s="22">
        <f t="shared" si="0"/>
        <v>0.00032610058948952714</v>
      </c>
      <c r="N11" s="22">
        <f t="shared" si="0"/>
        <v>0.030038881224131442</v>
      </c>
      <c r="O11" s="30">
        <f t="shared" si="0"/>
        <v>1</v>
      </c>
      <c r="P11" s="4"/>
      <c r="Q11" s="7"/>
      <c r="R11" s="4"/>
      <c r="S11" s="42">
        <f>(O10/S10)</f>
        <v>0.5113782133511211</v>
      </c>
      <c r="T11" s="4"/>
      <c r="U11" s="7"/>
    </row>
    <row r="12" spans="2:21" ht="12.75" customHeight="1">
      <c r="B12" s="54" t="s">
        <v>8</v>
      </c>
      <c r="D12" s="3"/>
      <c r="E12" s="51" t="str">
        <f>IF(MAX(G12:L12)=G12,"PAN",IF(MAX(G12:L12)=H12,"PRI",IF(MAX(G12:L12)=I12,"PRD",IF(MAX(G12:L12)=J12,"PT",IF(MAX(G12:L12)=K12,"PVEM",IF(MAX(G12:L12)=L12,"CONVERGENCIA"))))))</f>
        <v>PRI</v>
      </c>
      <c r="G12" s="18">
        <v>30413</v>
      </c>
      <c r="H12" s="14">
        <v>46121</v>
      </c>
      <c r="I12" s="27">
        <v>4000</v>
      </c>
      <c r="J12" s="28">
        <v>2337</v>
      </c>
      <c r="K12" s="28">
        <v>2177</v>
      </c>
      <c r="L12" s="29">
        <v>1257</v>
      </c>
      <c r="M12" s="29">
        <v>34</v>
      </c>
      <c r="N12" s="28">
        <v>3041</v>
      </c>
      <c r="O12" s="12">
        <v>89380</v>
      </c>
      <c r="Q12" s="7"/>
      <c r="S12" s="12">
        <v>179468</v>
      </c>
      <c r="U12" s="7"/>
    </row>
    <row r="13" spans="2:21" ht="12.75" customHeight="1" thickBot="1">
      <c r="B13" s="55"/>
      <c r="D13" s="3"/>
      <c r="E13" s="51"/>
      <c r="F13" s="4"/>
      <c r="G13" s="21">
        <f aca="true" t="shared" si="1" ref="G13:O13">(G12/$O12)</f>
        <v>0.3402662788095771</v>
      </c>
      <c r="H13" s="11">
        <f t="shared" si="1"/>
        <v>0.5160102931304542</v>
      </c>
      <c r="I13" s="21">
        <f t="shared" si="1"/>
        <v>0.04475274110539271</v>
      </c>
      <c r="J13" s="22">
        <f t="shared" si="1"/>
        <v>0.02614678899082569</v>
      </c>
      <c r="K13" s="22">
        <f t="shared" si="1"/>
        <v>0.02435667934660998</v>
      </c>
      <c r="L13" s="22">
        <f t="shared" si="1"/>
        <v>0.014063548892369658</v>
      </c>
      <c r="M13" s="22">
        <f t="shared" si="1"/>
        <v>0.000380398299395838</v>
      </c>
      <c r="N13" s="22">
        <f t="shared" si="1"/>
        <v>0.034023271425374806</v>
      </c>
      <c r="O13" s="30">
        <f t="shared" si="1"/>
        <v>1</v>
      </c>
      <c r="P13" s="4"/>
      <c r="Q13" s="7"/>
      <c r="R13" s="4"/>
      <c r="S13" s="42">
        <f>(O12/S12)</f>
        <v>0.4980275035103751</v>
      </c>
      <c r="T13" s="4"/>
      <c r="U13" s="7"/>
    </row>
    <row r="14" spans="2:21" ht="12.75" customHeight="1">
      <c r="B14" s="54" t="s">
        <v>9</v>
      </c>
      <c r="D14" s="3"/>
      <c r="E14" s="51" t="str">
        <f>IF(MAX(G14:L14)=G14,"PAN",IF(MAX(G14:L14)=H14,"PRI",IF(MAX(G14:L14)=I14,"PRD",IF(MAX(G14:L14)=J14,"PT",IF(MAX(G14:L14)=K14,"PVEM",IF(MAX(G14:L14)=L14,"CONVERGENCIA"))))))</f>
        <v>PRI</v>
      </c>
      <c r="G14" s="18">
        <v>32480</v>
      </c>
      <c r="H14" s="14">
        <v>44310</v>
      </c>
      <c r="I14" s="18">
        <v>4013</v>
      </c>
      <c r="J14" s="20">
        <v>708</v>
      </c>
      <c r="K14" s="20">
        <v>1549</v>
      </c>
      <c r="L14" s="19">
        <v>1414</v>
      </c>
      <c r="M14" s="19">
        <v>20</v>
      </c>
      <c r="N14" s="20">
        <v>2474</v>
      </c>
      <c r="O14" s="15">
        <v>86968</v>
      </c>
      <c r="Q14" s="7"/>
      <c r="S14" s="12">
        <v>172109</v>
      </c>
      <c r="U14" s="7"/>
    </row>
    <row r="15" spans="2:21" ht="12.75" customHeight="1" thickBot="1">
      <c r="B15" s="55"/>
      <c r="D15" s="3"/>
      <c r="E15" s="51"/>
      <c r="F15" s="4"/>
      <c r="G15" s="21">
        <f aca="true" t="shared" si="2" ref="G15:O15">(G14/$O14)</f>
        <v>0.3734707018673535</v>
      </c>
      <c r="H15" s="11">
        <f t="shared" si="2"/>
        <v>0.5094977462974888</v>
      </c>
      <c r="I15" s="21">
        <f t="shared" si="2"/>
        <v>0.04614340907000276</v>
      </c>
      <c r="J15" s="22">
        <f t="shared" si="2"/>
        <v>0.008140925397847484</v>
      </c>
      <c r="K15" s="22">
        <f t="shared" si="2"/>
        <v>0.017811148928341458</v>
      </c>
      <c r="L15" s="22">
        <f t="shared" si="2"/>
        <v>0.01625885383129427</v>
      </c>
      <c r="M15" s="22">
        <f t="shared" si="2"/>
        <v>0.00022996964400699108</v>
      </c>
      <c r="N15" s="22">
        <f t="shared" si="2"/>
        <v>0.028447244963664797</v>
      </c>
      <c r="O15" s="13">
        <f t="shared" si="2"/>
        <v>1</v>
      </c>
      <c r="P15" s="4"/>
      <c r="Q15" s="7"/>
      <c r="R15" s="4"/>
      <c r="S15" s="42">
        <f>(O14/S14)</f>
        <v>0.5053076829218692</v>
      </c>
      <c r="T15" s="4"/>
      <c r="U15" s="7"/>
    </row>
    <row r="16" spans="2:21" ht="12.75" customHeight="1">
      <c r="B16" s="54" t="s">
        <v>7</v>
      </c>
      <c r="D16" s="3"/>
      <c r="E16" s="51" t="str">
        <f>IF(MAX(G16:L16)=G16,"PAN",IF(MAX(G16:L16)=H16,"PRI",IF(MAX(G16:L16)=I16,"PRD",IF(MAX(G16:L16)=J16,"PT",IF(MAX(G16:L16)=K16,"PVEM",IF(MAX(G16:L16)=L16,"CONVERGENCIA"))))))</f>
        <v>PRI</v>
      </c>
      <c r="G16" s="18">
        <v>29596</v>
      </c>
      <c r="H16" s="14">
        <v>38044</v>
      </c>
      <c r="I16" s="18">
        <v>2480</v>
      </c>
      <c r="J16" s="20">
        <v>1640</v>
      </c>
      <c r="K16" s="20">
        <v>2297</v>
      </c>
      <c r="L16" s="19">
        <v>1494</v>
      </c>
      <c r="M16" s="19">
        <v>65</v>
      </c>
      <c r="N16" s="20">
        <v>2391</v>
      </c>
      <c r="O16" s="15">
        <v>78007</v>
      </c>
      <c r="Q16" s="7"/>
      <c r="S16" s="12">
        <v>142916</v>
      </c>
      <c r="U16" s="7"/>
    </row>
    <row r="17" spans="2:21" ht="12.75" customHeight="1" thickBot="1">
      <c r="B17" s="55"/>
      <c r="D17" s="3"/>
      <c r="E17" s="51"/>
      <c r="F17" s="4"/>
      <c r="G17" s="21">
        <f aca="true" t="shared" si="3" ref="G17:O17">(G16/$O16)</f>
        <v>0.379401848552053</v>
      </c>
      <c r="H17" s="11">
        <f t="shared" si="3"/>
        <v>0.48769982181086313</v>
      </c>
      <c r="I17" s="21">
        <f t="shared" si="3"/>
        <v>0.0317920186649916</v>
      </c>
      <c r="J17" s="22">
        <f t="shared" si="3"/>
        <v>0.02102375427846219</v>
      </c>
      <c r="K17" s="22">
        <f t="shared" si="3"/>
        <v>0.02944607535221198</v>
      </c>
      <c r="L17" s="22">
        <f t="shared" si="3"/>
        <v>0.019152127373184457</v>
      </c>
      <c r="M17" s="22">
        <f t="shared" si="3"/>
        <v>0.000833258553719538</v>
      </c>
      <c r="N17" s="22">
        <f t="shared" si="3"/>
        <v>0.030651095414514083</v>
      </c>
      <c r="O17" s="13">
        <f t="shared" si="3"/>
        <v>1</v>
      </c>
      <c r="P17" s="4"/>
      <c r="Q17" s="7"/>
      <c r="R17" s="4"/>
      <c r="S17" s="42">
        <f>(O16/S16)</f>
        <v>0.5458241204623695</v>
      </c>
      <c r="T17" s="4"/>
      <c r="U17" s="7"/>
    </row>
    <row r="18" spans="2:23" ht="12.75" customHeight="1">
      <c r="B18" s="54" t="s">
        <v>6</v>
      </c>
      <c r="D18" s="3"/>
      <c r="E18" s="51" t="str">
        <f>IF(MAX(G18:L18)=G18,"PAN",IF(MAX(G18:L18)=H18,"PRI",IF(MAX(G18:L18)=I18,"PRD",IF(MAX(G18:L18)=J18,"PT",IF(MAX(G18:L18)=K18,"PVEM",IF(MAX(G18:L18)=L18,"CONVERGENCIA"))))))</f>
        <v>PRI</v>
      </c>
      <c r="G18" s="18">
        <v>33898</v>
      </c>
      <c r="H18" s="14">
        <v>40964</v>
      </c>
      <c r="I18" s="18">
        <v>3104</v>
      </c>
      <c r="J18" s="20">
        <v>1108</v>
      </c>
      <c r="K18" s="20">
        <v>3008</v>
      </c>
      <c r="L18" s="19">
        <v>2567</v>
      </c>
      <c r="M18" s="19">
        <v>16</v>
      </c>
      <c r="N18" s="20">
        <v>2878</v>
      </c>
      <c r="O18" s="15">
        <v>87543</v>
      </c>
      <c r="Q18" s="7"/>
      <c r="S18" s="12">
        <v>160279</v>
      </c>
      <c r="U18" s="7"/>
      <c r="W18" s="44" t="s">
        <v>30</v>
      </c>
    </row>
    <row r="19" spans="2:21" ht="12.75" customHeight="1" thickBot="1">
      <c r="B19" s="55"/>
      <c r="D19" s="3"/>
      <c r="E19" s="51"/>
      <c r="F19" s="4"/>
      <c r="G19" s="21">
        <f aca="true" t="shared" si="4" ref="G19:O19">(G18/$O18)</f>
        <v>0.3872154255622951</v>
      </c>
      <c r="H19" s="11">
        <f t="shared" si="4"/>
        <v>0.467930045806061</v>
      </c>
      <c r="I19" s="21">
        <f t="shared" si="4"/>
        <v>0.035456861199639034</v>
      </c>
      <c r="J19" s="22">
        <f t="shared" si="4"/>
        <v>0.012656637309664964</v>
      </c>
      <c r="K19" s="22">
        <f t="shared" si="4"/>
        <v>0.034360257245011024</v>
      </c>
      <c r="L19" s="22">
        <f t="shared" si="4"/>
        <v>0.029322732828438596</v>
      </c>
      <c r="M19" s="22">
        <f t="shared" si="4"/>
        <v>0.00018276732577133522</v>
      </c>
      <c r="N19" s="22">
        <f t="shared" si="4"/>
        <v>0.03287527272311892</v>
      </c>
      <c r="O19" s="13">
        <f t="shared" si="4"/>
        <v>1</v>
      </c>
      <c r="P19" s="4"/>
      <c r="Q19" s="7"/>
      <c r="R19" s="4"/>
      <c r="S19" s="42">
        <f>(O18/S18)</f>
        <v>0.5461913288702824</v>
      </c>
      <c r="T19" s="4"/>
      <c r="U19" s="7"/>
    </row>
    <row r="20" spans="2:21" ht="12.75" customHeight="1">
      <c r="B20" s="54" t="s">
        <v>5</v>
      </c>
      <c r="D20" s="3"/>
      <c r="E20" s="51" t="str">
        <f>IF(MAX(G20:L20)=G20,"PAN",IF(MAX(G20:L20)=H20,"PRI",IF(MAX(G20:L20)=I20,"PRD",IF(MAX(G20:L20)=J20,"PT",IF(MAX(G20:L20)=K20,"PVEM",IF(MAX(G20:L20)=L20,"CONVERGENCIA"))))))</f>
        <v>PRI</v>
      </c>
      <c r="G20" s="18">
        <v>32005</v>
      </c>
      <c r="H20" s="14">
        <v>39697</v>
      </c>
      <c r="I20" s="18">
        <v>3049</v>
      </c>
      <c r="J20" s="19">
        <v>864</v>
      </c>
      <c r="K20" s="20">
        <v>1812</v>
      </c>
      <c r="L20" s="19">
        <v>1139</v>
      </c>
      <c r="M20" s="19">
        <v>19</v>
      </c>
      <c r="N20" s="20">
        <v>2328</v>
      </c>
      <c r="O20" s="15">
        <v>80913</v>
      </c>
      <c r="Q20" s="7"/>
      <c r="S20" s="12">
        <v>155904</v>
      </c>
      <c r="U20" s="7"/>
    </row>
    <row r="21" spans="2:21" ht="12.75" customHeight="1" thickBot="1">
      <c r="B21" s="55"/>
      <c r="D21" s="3"/>
      <c r="E21" s="51"/>
      <c r="F21" s="4"/>
      <c r="G21" s="21">
        <f aca="true" t="shared" si="5" ref="G21:O21">(G20/$O20)</f>
        <v>0.3955483049695352</v>
      </c>
      <c r="H21" s="11">
        <f t="shared" si="5"/>
        <v>0.4906133748594169</v>
      </c>
      <c r="I21" s="21">
        <f t="shared" si="5"/>
        <v>0.03768244905021443</v>
      </c>
      <c r="J21" s="22">
        <f t="shared" si="5"/>
        <v>0.010678135775462535</v>
      </c>
      <c r="K21" s="22">
        <f t="shared" si="5"/>
        <v>0.02239442364020615</v>
      </c>
      <c r="L21" s="22">
        <f t="shared" si="5"/>
        <v>0.014076847972513688</v>
      </c>
      <c r="M21" s="22">
        <f t="shared" si="5"/>
        <v>0.00023482011543262516</v>
      </c>
      <c r="N21" s="22">
        <f t="shared" si="5"/>
        <v>0.028771643617218495</v>
      </c>
      <c r="O21" s="30">
        <f t="shared" si="5"/>
        <v>1</v>
      </c>
      <c r="P21" s="4"/>
      <c r="Q21" s="7"/>
      <c r="R21" s="4"/>
      <c r="S21" s="42">
        <f>(O20/S20)</f>
        <v>0.5189924568965517</v>
      </c>
      <c r="T21" s="4"/>
      <c r="U21" s="7"/>
    </row>
    <row r="22" spans="2:21" ht="12.75" customHeight="1" thickBot="1">
      <c r="B22" s="52" t="s">
        <v>10</v>
      </c>
      <c r="D22" s="3"/>
      <c r="E22" s="51" t="str">
        <f>IF(MAX(G22:L22)=G22,"PAN",IF(MAX(G22:L22)=H22,"PRI",IF(MAX(G22:L22)=I22,"PRD",IF(MAX(G22:L22)=J22,"PT",IF(MAX(G22:L22)=K22,"PVEM",IF(MAX(G22:L22)=L22,"CONVERGENCIA"))))))</f>
        <v>PAN</v>
      </c>
      <c r="G22" s="14">
        <v>39498</v>
      </c>
      <c r="H22" s="18">
        <v>32809</v>
      </c>
      <c r="I22" s="18">
        <v>2801</v>
      </c>
      <c r="J22" s="20">
        <v>2219</v>
      </c>
      <c r="K22" s="19">
        <v>1966</v>
      </c>
      <c r="L22" s="19">
        <v>3587</v>
      </c>
      <c r="M22" s="19">
        <v>10</v>
      </c>
      <c r="N22" s="20">
        <v>2229</v>
      </c>
      <c r="O22" s="15">
        <v>85119</v>
      </c>
      <c r="Q22" s="7"/>
      <c r="S22" s="15">
        <v>176049</v>
      </c>
      <c r="U22" s="7"/>
    </row>
    <row r="23" spans="2:21" ht="12.75" customHeight="1" thickBot="1">
      <c r="B23" s="52"/>
      <c r="D23" s="3"/>
      <c r="E23" s="51"/>
      <c r="F23" s="4"/>
      <c r="G23" s="11">
        <f aca="true" t="shared" si="6" ref="G23:O23">(G22/$O22)</f>
        <v>0.46403270715116485</v>
      </c>
      <c r="H23" s="21">
        <f t="shared" si="6"/>
        <v>0.38544860724397606</v>
      </c>
      <c r="I23" s="21">
        <f t="shared" si="6"/>
        <v>0.03290687155629178</v>
      </c>
      <c r="J23" s="22">
        <f t="shared" si="6"/>
        <v>0.026069385213642077</v>
      </c>
      <c r="K23" s="22">
        <f t="shared" si="6"/>
        <v>0.023097075858503978</v>
      </c>
      <c r="L23" s="22">
        <f t="shared" si="6"/>
        <v>0.042141002596365086</v>
      </c>
      <c r="M23" s="22">
        <f t="shared" si="6"/>
        <v>0.00011748258320703956</v>
      </c>
      <c r="N23" s="22">
        <f t="shared" si="6"/>
        <v>0.026186867796849117</v>
      </c>
      <c r="O23" s="30">
        <f t="shared" si="6"/>
        <v>1</v>
      </c>
      <c r="P23" s="4"/>
      <c r="Q23" s="7"/>
      <c r="R23" s="4"/>
      <c r="S23" s="42">
        <f>(O22/S22)</f>
        <v>0.4834960721162858</v>
      </c>
      <c r="T23" s="4"/>
      <c r="U23" s="7"/>
    </row>
    <row r="24" spans="2:25" ht="12.75" customHeight="1" thickBot="1">
      <c r="B24" s="52" t="s">
        <v>11</v>
      </c>
      <c r="D24" s="3"/>
      <c r="E24" s="51" t="str">
        <f>IF(MAX(G24:L24)=G24,"PAN",IF(MAX(G24:L24)=H24,"PRI",IF(MAX(G24:L24)=I24,"PRD",IF(MAX(G24:L24)=J24,"PT",IF(MAX(G24:L24)=K24,"PVEM",IF(MAX(G24:L24)=L24,"CONVERGENCIA"))))))</f>
        <v>PRI</v>
      </c>
      <c r="G24" s="18">
        <v>26065</v>
      </c>
      <c r="H24" s="14">
        <v>26629</v>
      </c>
      <c r="I24" s="18">
        <v>7590</v>
      </c>
      <c r="J24" s="19">
        <v>1492</v>
      </c>
      <c r="K24" s="20">
        <v>3252</v>
      </c>
      <c r="L24" s="20">
        <v>14568</v>
      </c>
      <c r="M24" s="19">
        <v>36</v>
      </c>
      <c r="N24" s="20">
        <v>2922</v>
      </c>
      <c r="O24" s="15">
        <v>82354</v>
      </c>
      <c r="Q24" s="7"/>
      <c r="S24" s="15">
        <v>152731</v>
      </c>
      <c r="U24" s="7"/>
      <c r="Y24" s="48" t="s">
        <v>36</v>
      </c>
    </row>
    <row r="25" spans="2:21" ht="12.75" customHeight="1" thickBot="1">
      <c r="B25" s="52"/>
      <c r="D25" s="3"/>
      <c r="E25" s="51"/>
      <c r="F25" s="4"/>
      <c r="G25" s="21">
        <f aca="true" t="shared" si="7" ref="G25:O25">(G24/$O24)</f>
        <v>0.3164995021492581</v>
      </c>
      <c r="H25" s="11">
        <f t="shared" si="7"/>
        <v>0.3233479855259004</v>
      </c>
      <c r="I25" s="21">
        <f t="shared" si="7"/>
        <v>0.09216310076013308</v>
      </c>
      <c r="J25" s="22">
        <f t="shared" si="7"/>
        <v>0.018116909925443816</v>
      </c>
      <c r="K25" s="22">
        <f t="shared" si="7"/>
        <v>0.03948806372489497</v>
      </c>
      <c r="L25" s="22">
        <f t="shared" si="7"/>
        <v>0.17689486849454794</v>
      </c>
      <c r="M25" s="22">
        <f t="shared" si="7"/>
        <v>0.0004371372368069553</v>
      </c>
      <c r="N25" s="22">
        <f t="shared" si="7"/>
        <v>0.035480972387497874</v>
      </c>
      <c r="O25" s="30">
        <f t="shared" si="7"/>
        <v>1</v>
      </c>
      <c r="P25" s="4"/>
      <c r="Q25" s="7"/>
      <c r="R25" s="4"/>
      <c r="S25" s="42">
        <f>(O24/S24)</f>
        <v>0.5392094597691366</v>
      </c>
      <c r="T25" s="4"/>
      <c r="U25" s="7"/>
    </row>
    <row r="26" spans="2:21" ht="12.75" customHeight="1">
      <c r="B26" s="54" t="s">
        <v>12</v>
      </c>
      <c r="D26" s="3"/>
      <c r="E26" s="51" t="str">
        <f>IF(MAX(G26:L26)=G26,"PAN",IF(MAX(G26:L26)=H26,"PRI",IF(MAX(G26:L26)=I26,"PRD",IF(MAX(G26:L26)=J26,"PT",IF(MAX(G26:L26)=K26,"PVEM",IF(MAX(G26:L26)=L26,"CONVERGENCIA"))))))</f>
        <v>PAN</v>
      </c>
      <c r="G26" s="14">
        <v>39656</v>
      </c>
      <c r="H26" s="27">
        <v>37204</v>
      </c>
      <c r="I26" s="27">
        <v>3915</v>
      </c>
      <c r="J26" s="28">
        <v>889</v>
      </c>
      <c r="K26" s="29">
        <v>675</v>
      </c>
      <c r="L26" s="28">
        <v>1706</v>
      </c>
      <c r="M26" s="29">
        <v>13</v>
      </c>
      <c r="N26" s="28">
        <v>2328</v>
      </c>
      <c r="O26" s="12">
        <v>86386</v>
      </c>
      <c r="Q26" s="7"/>
      <c r="S26" s="12">
        <v>170996</v>
      </c>
      <c r="U26" s="7"/>
    </row>
    <row r="27" spans="2:21" ht="12.75" customHeight="1" thickBot="1">
      <c r="B27" s="55"/>
      <c r="D27" s="3"/>
      <c r="E27" s="51"/>
      <c r="F27" s="4"/>
      <c r="G27" s="11">
        <f aca="true" t="shared" si="8" ref="G27:O27">(G26/$O26)</f>
        <v>0.45905586553376704</v>
      </c>
      <c r="H27" s="21">
        <f t="shared" si="8"/>
        <v>0.4306716366077837</v>
      </c>
      <c r="I27" s="21">
        <f t="shared" si="8"/>
        <v>0.04531984349315862</v>
      </c>
      <c r="J27" s="22">
        <f t="shared" si="8"/>
        <v>0.010291019378139976</v>
      </c>
      <c r="K27" s="22">
        <f t="shared" si="8"/>
        <v>0.007813766119510106</v>
      </c>
      <c r="L27" s="22">
        <f t="shared" si="8"/>
        <v>0.019748570370198875</v>
      </c>
      <c r="M27" s="22">
        <f t="shared" si="8"/>
        <v>0.0001504873474868613</v>
      </c>
      <c r="N27" s="22">
        <f t="shared" si="8"/>
        <v>0.026948811149954854</v>
      </c>
      <c r="O27" s="30">
        <f t="shared" si="8"/>
        <v>1</v>
      </c>
      <c r="P27" s="4"/>
      <c r="Q27" s="7"/>
      <c r="R27" s="4"/>
      <c r="S27" s="42">
        <f>(O26/S26)</f>
        <v>0.5051931039322557</v>
      </c>
      <c r="T27" s="4"/>
      <c r="U27" s="7"/>
    </row>
    <row r="28" spans="2:25" ht="12.75" customHeight="1" thickBot="1">
      <c r="B28" s="52" t="s">
        <v>13</v>
      </c>
      <c r="D28" s="3"/>
      <c r="E28" s="51" t="str">
        <f>IF(MAX(G28:L28)=G28,"PAN",IF(MAX(G28:L28)=H28,"PRI",IF(MAX(G28:L28)=I28,"PRD",IF(MAX(G28:L28)=J28,"PT",IF(MAX(G28:L28)=K28,"PVEM",IF(MAX(G28:L28)=L28,"CONVERGENCIA"))))))</f>
        <v>PRI</v>
      </c>
      <c r="G28" s="18">
        <v>11902</v>
      </c>
      <c r="H28" s="14">
        <v>26664</v>
      </c>
      <c r="I28" s="18">
        <v>16517</v>
      </c>
      <c r="J28" s="19">
        <v>541</v>
      </c>
      <c r="K28" s="20">
        <v>793</v>
      </c>
      <c r="L28" s="20">
        <v>762</v>
      </c>
      <c r="M28" s="19">
        <v>0</v>
      </c>
      <c r="N28" s="19">
        <v>2169</v>
      </c>
      <c r="O28" s="15">
        <v>59353</v>
      </c>
      <c r="Q28" s="7"/>
      <c r="S28" s="15">
        <v>114002</v>
      </c>
      <c r="U28" s="7"/>
      <c r="Y28" s="48" t="s">
        <v>36</v>
      </c>
    </row>
    <row r="29" spans="2:21" ht="12.75" customHeight="1" thickBot="1">
      <c r="B29" s="52"/>
      <c r="D29" s="3"/>
      <c r="E29" s="51"/>
      <c r="F29" s="4"/>
      <c r="G29" s="21">
        <f aca="true" t="shared" si="9" ref="G29:O29">(G28/$O28)</f>
        <v>0.20052903812781156</v>
      </c>
      <c r="H29" s="11">
        <f t="shared" si="9"/>
        <v>0.4492443515913265</v>
      </c>
      <c r="I29" s="21">
        <f t="shared" si="9"/>
        <v>0.2782841642376965</v>
      </c>
      <c r="J29" s="22">
        <f t="shared" si="9"/>
        <v>0.00911495627853689</v>
      </c>
      <c r="K29" s="22">
        <f t="shared" si="9"/>
        <v>0.013360739979445015</v>
      </c>
      <c r="L29" s="22">
        <f t="shared" si="9"/>
        <v>0.012838441190841238</v>
      </c>
      <c r="M29" s="22">
        <f t="shared" si="9"/>
        <v>0</v>
      </c>
      <c r="N29" s="22">
        <f t="shared" si="9"/>
        <v>0.03654406685424494</v>
      </c>
      <c r="O29" s="13">
        <f t="shared" si="9"/>
        <v>1</v>
      </c>
      <c r="P29" s="4"/>
      <c r="Q29" s="7"/>
      <c r="R29" s="4"/>
      <c r="S29" s="42">
        <f>(O28/S28)</f>
        <v>0.5206312169961931</v>
      </c>
      <c r="T29" s="4"/>
      <c r="U29" s="7"/>
    </row>
    <row r="30" spans="2:23" ht="12.75" customHeight="1" thickBot="1">
      <c r="B30" s="52" t="s">
        <v>14</v>
      </c>
      <c r="D30" s="3"/>
      <c r="E30" s="51" t="str">
        <f>IF(MAX(G30:L30)=G30,"PAN",IF(MAX(G30:L30)=H30,"PRI",IF(MAX(G30:L30)=I30,"PRD",IF(MAX(G30:L30)=J30,"PT",IF(MAX(G30:L30)=K30,"PVEM",IF(MAX(G30:L30)=L30,"CONVERGENCIA"))))))</f>
        <v>PRI</v>
      </c>
      <c r="G30" s="18">
        <v>10628</v>
      </c>
      <c r="H30" s="14">
        <v>17910</v>
      </c>
      <c r="I30" s="18">
        <v>2632</v>
      </c>
      <c r="J30" s="19">
        <v>662</v>
      </c>
      <c r="K30" s="19">
        <v>288</v>
      </c>
      <c r="L30" s="20">
        <v>3445</v>
      </c>
      <c r="M30" s="32">
        <v>1</v>
      </c>
      <c r="N30" s="20">
        <v>1450</v>
      </c>
      <c r="O30" s="15">
        <v>37016</v>
      </c>
      <c r="Q30" s="7"/>
      <c r="S30" s="15">
        <v>70646</v>
      </c>
      <c r="U30" s="7"/>
      <c r="W30" s="44" t="s">
        <v>30</v>
      </c>
    </row>
    <row r="31" spans="2:21" ht="12.75" customHeight="1" thickBot="1">
      <c r="B31" s="52"/>
      <c r="D31" s="3"/>
      <c r="E31" s="51"/>
      <c r="F31" s="4"/>
      <c r="G31" s="21">
        <f aca="true" t="shared" si="10" ref="G31:O31">(G30/$O30)</f>
        <v>0.2871190836395072</v>
      </c>
      <c r="H31" s="11">
        <f t="shared" si="10"/>
        <v>0.4838448238599525</v>
      </c>
      <c r="I31" s="21">
        <f t="shared" si="10"/>
        <v>0.07110438729198185</v>
      </c>
      <c r="J31" s="22">
        <f t="shared" si="10"/>
        <v>0.017884158201858655</v>
      </c>
      <c r="K31" s="22">
        <f t="shared" si="10"/>
        <v>0.007780419278149989</v>
      </c>
      <c r="L31" s="22">
        <f t="shared" si="10"/>
        <v>0.09306786254592608</v>
      </c>
      <c r="M31" s="33">
        <f t="shared" si="10"/>
        <v>2.7015344715798574E-05</v>
      </c>
      <c r="N31" s="22">
        <f t="shared" si="10"/>
        <v>0.03917224983790793</v>
      </c>
      <c r="O31" s="13">
        <f t="shared" si="10"/>
        <v>1</v>
      </c>
      <c r="P31" s="4"/>
      <c r="Q31" s="7"/>
      <c r="R31" s="4"/>
      <c r="S31" s="42">
        <f>(O30/S30)</f>
        <v>0.5239645556719418</v>
      </c>
      <c r="T31" s="4"/>
      <c r="U31" s="7"/>
    </row>
    <row r="32" spans="2:25" ht="12.75" customHeight="1" thickBot="1">
      <c r="B32" s="52" t="s">
        <v>15</v>
      </c>
      <c r="D32" s="3"/>
      <c r="E32" s="51" t="str">
        <f>IF(MAX(G32:L32)=G32,"PAN",IF(MAX(G32:L32)=H32,"PRI",IF(MAX(G32:L32)=I32,"PRD",IF(MAX(G32:L32)=J32,"PT",IF(MAX(G32:L32)=K32,"PVEM",IF(MAX(G32:L32)=L32,"CONVERGENCIA"))))))</f>
        <v>PRI</v>
      </c>
      <c r="G32" s="18">
        <v>8055</v>
      </c>
      <c r="H32" s="14">
        <v>19355</v>
      </c>
      <c r="I32" s="18">
        <v>6301</v>
      </c>
      <c r="J32" s="20">
        <v>394</v>
      </c>
      <c r="K32" s="20">
        <v>154</v>
      </c>
      <c r="L32" s="19">
        <v>1613</v>
      </c>
      <c r="M32" s="19">
        <v>1</v>
      </c>
      <c r="N32" s="20">
        <v>1539</v>
      </c>
      <c r="O32" s="15">
        <v>37411</v>
      </c>
      <c r="Q32" s="7"/>
      <c r="S32" s="15">
        <v>70494</v>
      </c>
      <c r="U32" s="7"/>
      <c r="Y32" s="48" t="s">
        <v>36</v>
      </c>
    </row>
    <row r="33" spans="2:21" ht="12.75" customHeight="1" thickBot="1">
      <c r="B33" s="52"/>
      <c r="D33" s="3"/>
      <c r="E33" s="51"/>
      <c r="F33" s="4"/>
      <c r="G33" s="21">
        <f aca="true" t="shared" si="11" ref="G33:O33">(G32/$O32)</f>
        <v>0.215311004784689</v>
      </c>
      <c r="H33" s="11">
        <f t="shared" si="11"/>
        <v>0.5173612039239796</v>
      </c>
      <c r="I33" s="21">
        <f t="shared" si="11"/>
        <v>0.16842639865280265</v>
      </c>
      <c r="J33" s="22">
        <f t="shared" si="11"/>
        <v>0.010531661810697389</v>
      </c>
      <c r="K33" s="22">
        <f t="shared" si="11"/>
        <v>0.004116436342252279</v>
      </c>
      <c r="L33" s="22">
        <f t="shared" si="11"/>
        <v>0.04311566116917484</v>
      </c>
      <c r="M33" s="22">
        <f t="shared" si="11"/>
        <v>2.673010611852129E-05</v>
      </c>
      <c r="N33" s="22">
        <f t="shared" si="11"/>
        <v>0.041137633316404264</v>
      </c>
      <c r="O33" s="30">
        <f t="shared" si="11"/>
        <v>1</v>
      </c>
      <c r="P33" s="4"/>
      <c r="Q33" s="7"/>
      <c r="R33" s="4"/>
      <c r="S33" s="42">
        <f>(O32/S32)</f>
        <v>0.5306976480267824</v>
      </c>
      <c r="T33" s="4"/>
      <c r="U33" s="7"/>
    </row>
    <row r="34" spans="2:25" ht="12.75" customHeight="1" thickBot="1">
      <c r="B34" s="52" t="s">
        <v>16</v>
      </c>
      <c r="D34" s="3"/>
      <c r="E34" s="51" t="str">
        <f>IF(MAX(G34:L34)=G34,"PAN",IF(MAX(G34:L34)=H34,"PRI",IF(MAX(G34:L34)=I34,"PRD",IF(MAX(G34:L34)=J34,"PT",IF(MAX(G34:L34)=K34,"PVEM",IF(MAX(G34:L34)=L34,"CONVERGENCIA"))))))</f>
        <v>PRI</v>
      </c>
      <c r="G34" s="18">
        <v>7991</v>
      </c>
      <c r="H34" s="14">
        <v>17064</v>
      </c>
      <c r="I34" s="18">
        <v>2193</v>
      </c>
      <c r="J34" s="19">
        <v>2256</v>
      </c>
      <c r="K34" s="19">
        <v>5970</v>
      </c>
      <c r="L34" s="20">
        <v>198</v>
      </c>
      <c r="M34" s="19">
        <v>2</v>
      </c>
      <c r="N34" s="20">
        <v>1733</v>
      </c>
      <c r="O34" s="15">
        <v>37457</v>
      </c>
      <c r="Q34" s="7"/>
      <c r="S34" s="15">
        <v>56477</v>
      </c>
      <c r="U34" s="7"/>
      <c r="W34" s="44" t="s">
        <v>30</v>
      </c>
      <c r="Y34" s="48" t="s">
        <v>36</v>
      </c>
    </row>
    <row r="35" spans="2:21" ht="12.75" customHeight="1" thickBot="1">
      <c r="B35" s="52"/>
      <c r="D35" s="3"/>
      <c r="E35" s="51"/>
      <c r="F35" s="4"/>
      <c r="G35" s="21">
        <f aca="true" t="shared" si="12" ref="G35:O35">(G34/$O34)</f>
        <v>0.2133379608617882</v>
      </c>
      <c r="H35" s="11">
        <f t="shared" si="12"/>
        <v>0.4555623781936621</v>
      </c>
      <c r="I35" s="21">
        <f t="shared" si="12"/>
        <v>0.05854713404704061</v>
      </c>
      <c r="J35" s="22">
        <f t="shared" si="12"/>
        <v>0.060229062658515096</v>
      </c>
      <c r="K35" s="22">
        <f t="shared" si="12"/>
        <v>0.1593827588968684</v>
      </c>
      <c r="L35" s="22">
        <f t="shared" si="12"/>
        <v>0.0052860613503483995</v>
      </c>
      <c r="M35" s="22">
        <f t="shared" si="12"/>
        <v>5.3394559094428276E-05</v>
      </c>
      <c r="N35" s="22">
        <f t="shared" si="12"/>
        <v>0.0462663854553221</v>
      </c>
      <c r="O35" s="13">
        <f t="shared" si="12"/>
        <v>1</v>
      </c>
      <c r="P35" s="4"/>
      <c r="Q35" s="7"/>
      <c r="R35" s="4"/>
      <c r="S35" s="42">
        <f>(O34/S34)</f>
        <v>0.663225737911008</v>
      </c>
      <c r="T35" s="4"/>
      <c r="U35" s="7"/>
    </row>
    <row r="36" spans="2:25" ht="12.75" customHeight="1" thickBot="1">
      <c r="B36" s="52" t="s">
        <v>17</v>
      </c>
      <c r="D36" s="3"/>
      <c r="E36" s="51" t="str">
        <f>IF(MAX(G36:L36)=G36,"PAN",IF(MAX(G36:L36)=H36,"PRI",IF(MAX(G36:L36)=I36,"PRD",IF(MAX(G36:L36)=J36,"PT",IF(MAX(G36:L36)=K36,"PVEM",IF(MAX(G36:L36)=L36,"CONVERGENCIA"))))))</f>
        <v>PAN</v>
      </c>
      <c r="G36" s="14">
        <v>42981</v>
      </c>
      <c r="H36" s="18">
        <v>38408</v>
      </c>
      <c r="I36" s="18">
        <v>3859</v>
      </c>
      <c r="J36" s="19">
        <v>1097</v>
      </c>
      <c r="K36" s="20">
        <v>719</v>
      </c>
      <c r="L36" s="19">
        <v>806</v>
      </c>
      <c r="M36" s="19">
        <v>22</v>
      </c>
      <c r="N36" s="20">
        <v>2591</v>
      </c>
      <c r="O36" s="15">
        <v>90507</v>
      </c>
      <c r="Q36" s="7"/>
      <c r="S36" s="15">
        <v>172106</v>
      </c>
      <c r="U36" s="7"/>
      <c r="Y36" s="48" t="s">
        <v>36</v>
      </c>
    </row>
    <row r="37" spans="2:21" ht="12.75" customHeight="1" thickBot="1">
      <c r="B37" s="52"/>
      <c r="D37" s="3"/>
      <c r="E37" s="51"/>
      <c r="F37" s="4"/>
      <c r="G37" s="11">
        <f aca="true" t="shared" si="13" ref="G37:O37">(G36/$O36)</f>
        <v>0.4748914448606185</v>
      </c>
      <c r="H37" s="21">
        <f t="shared" si="13"/>
        <v>0.42436496624570474</v>
      </c>
      <c r="I37" s="21">
        <f t="shared" si="13"/>
        <v>0.04263758604306849</v>
      </c>
      <c r="J37" s="22">
        <f t="shared" si="13"/>
        <v>0.012120609455622216</v>
      </c>
      <c r="K37" s="22">
        <f t="shared" si="13"/>
        <v>0.007944136917586485</v>
      </c>
      <c r="L37" s="22">
        <f t="shared" si="13"/>
        <v>0.008905388533483598</v>
      </c>
      <c r="M37" s="22">
        <f t="shared" si="13"/>
        <v>0.0002430751212613389</v>
      </c>
      <c r="N37" s="22">
        <f t="shared" si="13"/>
        <v>0.028627619963096776</v>
      </c>
      <c r="O37" s="13">
        <f t="shared" si="13"/>
        <v>1</v>
      </c>
      <c r="P37" s="4"/>
      <c r="Q37" s="7"/>
      <c r="R37" s="4"/>
      <c r="S37" s="42">
        <f>(O36/S36)</f>
        <v>0.5258793999047099</v>
      </c>
      <c r="T37" s="4"/>
      <c r="U37" s="7"/>
    </row>
    <row r="38" spans="2:21" ht="12.75" customHeight="1" thickBot="1">
      <c r="B38" s="52" t="s">
        <v>18</v>
      </c>
      <c r="D38" s="3"/>
      <c r="E38" s="51" t="str">
        <f>IF(MAX(G38:L38)=G38,"PAN",IF(MAX(G38:L38)=H38,"PRI",IF(MAX(G38:L38)=I38,"PRD",IF(MAX(G38:L38)=J38,"PT",IF(MAX(G38:L38)=K38,"PVEM",IF(MAX(G38:L38)=L38,"CONVERGENCIA"))))))</f>
        <v>PRI</v>
      </c>
      <c r="G38" s="18">
        <v>22551</v>
      </c>
      <c r="H38" s="14">
        <v>32512</v>
      </c>
      <c r="I38" s="20">
        <v>15449</v>
      </c>
      <c r="J38" s="20">
        <v>993</v>
      </c>
      <c r="K38" s="20">
        <v>2644</v>
      </c>
      <c r="L38" s="20">
        <v>2393</v>
      </c>
      <c r="M38" s="19">
        <v>19</v>
      </c>
      <c r="N38" s="20">
        <v>3538</v>
      </c>
      <c r="O38" s="15">
        <v>80099</v>
      </c>
      <c r="Q38" s="7"/>
      <c r="S38" s="15">
        <v>120398</v>
      </c>
      <c r="U38" s="7"/>
    </row>
    <row r="39" spans="2:21" ht="12.75" customHeight="1" thickBot="1">
      <c r="B39" s="52"/>
      <c r="D39" s="3"/>
      <c r="E39" s="51"/>
      <c r="F39" s="4"/>
      <c r="G39" s="21">
        <f aca="true" t="shared" si="14" ref="G39:O39">(G38/$O38)</f>
        <v>0.28153909536948024</v>
      </c>
      <c r="H39" s="11">
        <f t="shared" si="14"/>
        <v>0.40589770159427707</v>
      </c>
      <c r="I39" s="22">
        <f t="shared" si="14"/>
        <v>0.19287381864942135</v>
      </c>
      <c r="J39" s="22">
        <f t="shared" si="14"/>
        <v>0.012397158516336035</v>
      </c>
      <c r="K39" s="22">
        <f t="shared" si="14"/>
        <v>0.033009151175420415</v>
      </c>
      <c r="L39" s="22">
        <f t="shared" si="14"/>
        <v>0.029875529032821882</v>
      </c>
      <c r="M39" s="22">
        <f t="shared" si="14"/>
        <v>0.0002372064570094508</v>
      </c>
      <c r="N39" s="22">
        <f t="shared" si="14"/>
        <v>0.04417033920523352</v>
      </c>
      <c r="O39" s="13">
        <f t="shared" si="14"/>
        <v>1</v>
      </c>
      <c r="P39" s="4"/>
      <c r="Q39" s="7"/>
      <c r="R39" s="4"/>
      <c r="S39" s="42">
        <f>(O38/S38)</f>
        <v>0.6652851376268709</v>
      </c>
      <c r="T39" s="4"/>
      <c r="U39" s="7"/>
    </row>
    <row r="40" spans="2:21" ht="12.75" customHeight="1" thickBot="1">
      <c r="B40" s="52" t="s">
        <v>19</v>
      </c>
      <c r="D40" s="3"/>
      <c r="E40" s="51" t="str">
        <f>IF(MAX(G40:L40)=G40,"PAN",IF(MAX(G40:L40)=H40,"PRI",IF(MAX(G40:L40)=I40,"PRD",IF(MAX(G40:L40)=J40,"PT",IF(MAX(G40:L40)=K40,"PVEM",IF(MAX(G40:L40)=L40,"CONVERGENCIA"))))))</f>
        <v>PRI</v>
      </c>
      <c r="G40" s="18">
        <v>28491</v>
      </c>
      <c r="H40" s="14">
        <v>29287</v>
      </c>
      <c r="I40" s="18">
        <v>10162</v>
      </c>
      <c r="J40" s="20">
        <v>2486</v>
      </c>
      <c r="K40" s="20">
        <v>4198</v>
      </c>
      <c r="L40" s="20">
        <v>1363</v>
      </c>
      <c r="M40" s="19">
        <v>22</v>
      </c>
      <c r="N40" s="20">
        <v>2728</v>
      </c>
      <c r="O40" s="15">
        <v>78737</v>
      </c>
      <c r="Q40" s="7"/>
      <c r="S40" s="15">
        <v>138169</v>
      </c>
      <c r="U40" s="7"/>
    </row>
    <row r="41" spans="2:21" ht="12.75" customHeight="1" thickBot="1">
      <c r="B41" s="52"/>
      <c r="D41" s="3"/>
      <c r="E41" s="51"/>
      <c r="F41" s="4"/>
      <c r="G41" s="21">
        <f aca="true" t="shared" si="15" ref="G41:O41">(G40/$O40)</f>
        <v>0.3618502101934288</v>
      </c>
      <c r="H41" s="11">
        <f t="shared" si="15"/>
        <v>0.3719598155886051</v>
      </c>
      <c r="I41" s="21">
        <f t="shared" si="15"/>
        <v>0.1290625754092739</v>
      </c>
      <c r="J41" s="22">
        <f t="shared" si="15"/>
        <v>0.031573466095990446</v>
      </c>
      <c r="K41" s="22">
        <f t="shared" si="15"/>
        <v>0.053316738001193846</v>
      </c>
      <c r="L41" s="22">
        <f t="shared" si="15"/>
        <v>0.01731079416284593</v>
      </c>
      <c r="M41" s="22">
        <f t="shared" si="15"/>
        <v>0.000279411204389296</v>
      </c>
      <c r="N41" s="22">
        <f t="shared" si="15"/>
        <v>0.034646989344272704</v>
      </c>
      <c r="O41" s="13">
        <f t="shared" si="15"/>
        <v>1</v>
      </c>
      <c r="P41" s="4"/>
      <c r="Q41" s="7"/>
      <c r="R41" s="4"/>
      <c r="S41" s="42">
        <f>(O40/S40)</f>
        <v>0.5698600988644341</v>
      </c>
      <c r="T41" s="4"/>
      <c r="U41" s="7"/>
    </row>
    <row r="42" spans="2:21" ht="12.75" customHeight="1" thickBot="1">
      <c r="B42" s="52" t="s">
        <v>20</v>
      </c>
      <c r="D42" s="3"/>
      <c r="E42" s="51" t="str">
        <f>IF(MAX(G42:L42)=G42,"PAN",IF(MAX(G42:L42)=H42,"PRI",IF(MAX(G42:L42)=I42,"PRD",IF(MAX(G42:L42)=J42,"PT",IF(MAX(G42:L42)=K42,"PVEM",IF(MAX(G42:L42)=L42,"CONVERGENCIA"))))))</f>
        <v>PRI</v>
      </c>
      <c r="G42" s="18">
        <v>20784</v>
      </c>
      <c r="H42" s="14">
        <v>30744</v>
      </c>
      <c r="I42" s="18">
        <v>13509</v>
      </c>
      <c r="J42" s="19">
        <v>7851</v>
      </c>
      <c r="K42" s="20">
        <v>8770</v>
      </c>
      <c r="L42" s="20">
        <v>8219</v>
      </c>
      <c r="M42" s="19">
        <v>3919</v>
      </c>
      <c r="N42" s="20">
        <v>28</v>
      </c>
      <c r="O42" s="15">
        <v>93824</v>
      </c>
      <c r="Q42" s="7"/>
      <c r="S42" s="15">
        <v>152984</v>
      </c>
      <c r="U42" s="7"/>
    </row>
    <row r="43" spans="2:21" ht="12.75" customHeight="1" thickBot="1">
      <c r="B43" s="52"/>
      <c r="D43" s="3"/>
      <c r="E43" s="51"/>
      <c r="F43" s="4"/>
      <c r="G43" s="21">
        <f aca="true" t="shared" si="16" ref="G43:O43">(G42/$O42)</f>
        <v>0.2215211459754434</v>
      </c>
      <c r="H43" s="11">
        <f t="shared" si="16"/>
        <v>0.32767735334242837</v>
      </c>
      <c r="I43" s="21">
        <f t="shared" si="16"/>
        <v>0.14398234993178718</v>
      </c>
      <c r="J43" s="22">
        <f t="shared" si="16"/>
        <v>0.08367795020463847</v>
      </c>
      <c r="K43" s="22">
        <f t="shared" si="16"/>
        <v>0.09347288540245566</v>
      </c>
      <c r="L43" s="22">
        <f t="shared" si="16"/>
        <v>0.08760018758526603</v>
      </c>
      <c r="M43" s="22">
        <f t="shared" si="16"/>
        <v>0.04176969645293315</v>
      </c>
      <c r="N43" s="22">
        <f t="shared" si="16"/>
        <v>0.00029843110504774897</v>
      </c>
      <c r="O43" s="13">
        <f t="shared" si="16"/>
        <v>1</v>
      </c>
      <c r="P43" s="4"/>
      <c r="Q43" s="7"/>
      <c r="R43" s="4"/>
      <c r="S43" s="42">
        <f>(O42/S42)</f>
        <v>0.6132928933744706</v>
      </c>
      <c r="T43" s="4"/>
      <c r="U43" s="7"/>
    </row>
    <row r="44" spans="2:23" ht="12.75" customHeight="1" thickBot="1">
      <c r="B44" s="52" t="s">
        <v>21</v>
      </c>
      <c r="D44" s="3"/>
      <c r="E44" s="51" t="str">
        <f>IF(MAX(G44:L44)=G44,"PAN",IF(MAX(G44:L44)=H44,"PRI",IF(MAX(G44:L44)=I44,"PRD",IF(MAX(G44:L44)=J44,"PT",IF(MAX(G44:L44)=K44,"PVEM",IF(MAX(G44:L44)=L44,"CONVERGENCIA"))))))</f>
        <v>PRI</v>
      </c>
      <c r="G44" s="18">
        <v>10481</v>
      </c>
      <c r="H44" s="14">
        <v>21425</v>
      </c>
      <c r="I44" s="18">
        <v>5338</v>
      </c>
      <c r="J44" s="20">
        <v>4395</v>
      </c>
      <c r="K44" s="20">
        <v>545</v>
      </c>
      <c r="L44" s="19">
        <v>1514</v>
      </c>
      <c r="M44" s="19">
        <v>2</v>
      </c>
      <c r="N44" s="20">
        <v>1591</v>
      </c>
      <c r="O44" s="15">
        <v>45291</v>
      </c>
      <c r="Q44" s="7"/>
      <c r="S44" s="15">
        <v>74790</v>
      </c>
      <c r="U44" s="7"/>
      <c r="W44" s="44" t="s">
        <v>30</v>
      </c>
    </row>
    <row r="45" spans="2:21" ht="12.75" customHeight="1" thickBot="1">
      <c r="B45" s="52"/>
      <c r="D45" s="3"/>
      <c r="E45" s="51"/>
      <c r="F45" s="4"/>
      <c r="G45" s="21">
        <f aca="true" t="shared" si="17" ref="G45:O45">(G44/$O44)</f>
        <v>0.2314146298381577</v>
      </c>
      <c r="H45" s="11">
        <f t="shared" si="17"/>
        <v>0.4730520412443973</v>
      </c>
      <c r="I45" s="21">
        <f t="shared" si="17"/>
        <v>0.11786006049767062</v>
      </c>
      <c r="J45" s="22">
        <f t="shared" si="17"/>
        <v>0.09703914685036762</v>
      </c>
      <c r="K45" s="22">
        <f t="shared" si="17"/>
        <v>0.01203329579828222</v>
      </c>
      <c r="L45" s="22">
        <f t="shared" si="17"/>
        <v>0.03342827493320969</v>
      </c>
      <c r="M45" s="22">
        <f t="shared" si="17"/>
        <v>4.415888366342099E-05</v>
      </c>
      <c r="N45" s="22">
        <f t="shared" si="17"/>
        <v>0.035128391954251395</v>
      </c>
      <c r="O45" s="13">
        <f t="shared" si="17"/>
        <v>1</v>
      </c>
      <c r="P45" s="4"/>
      <c r="Q45" s="7"/>
      <c r="R45" s="4"/>
      <c r="S45" s="42">
        <f>(O44/S44)</f>
        <v>0.6055756117127958</v>
      </c>
      <c r="T45" s="4"/>
      <c r="U45" s="7"/>
    </row>
    <row r="46" spans="2:23" ht="12.75" customHeight="1" thickBot="1">
      <c r="B46" s="52" t="s">
        <v>22</v>
      </c>
      <c r="D46" s="3"/>
      <c r="E46" s="51" t="str">
        <f>IF(MAX(G46:L46)=G46,"PAN",IF(MAX(G46:L46)=H46,"PRI",IF(MAX(G46:L46)=I46,"PRD",IF(MAX(G46:L46)=J46,"PT",IF(MAX(G46:L46)=K46,"PVEM",IF(MAX(G46:L46)=L46,"CONVERGENCIA"))))))</f>
        <v>PRI</v>
      </c>
      <c r="G46" s="18">
        <v>24863</v>
      </c>
      <c r="H46" s="14">
        <v>32219</v>
      </c>
      <c r="I46" s="27">
        <v>5864</v>
      </c>
      <c r="J46" s="29">
        <v>1913</v>
      </c>
      <c r="K46" s="28">
        <v>7</v>
      </c>
      <c r="L46" s="29">
        <v>1855</v>
      </c>
      <c r="M46" s="29">
        <v>34</v>
      </c>
      <c r="N46" s="28">
        <v>3880</v>
      </c>
      <c r="O46" s="12">
        <v>70635</v>
      </c>
      <c r="Q46" s="7"/>
      <c r="S46" s="12">
        <v>112580</v>
      </c>
      <c r="U46" s="7"/>
      <c r="W46" s="44" t="s">
        <v>30</v>
      </c>
    </row>
    <row r="47" spans="2:21" ht="12.75" customHeight="1" thickBot="1">
      <c r="B47" s="52"/>
      <c r="D47" s="3"/>
      <c r="E47" s="51"/>
      <c r="F47" s="4"/>
      <c r="G47" s="21">
        <f aca="true" t="shared" si="18" ref="G47:O47">(G46/$O46)</f>
        <v>0.35199263821051885</v>
      </c>
      <c r="H47" s="11">
        <f t="shared" si="18"/>
        <v>0.45613364479365753</v>
      </c>
      <c r="I47" s="21">
        <f t="shared" si="18"/>
        <v>0.08301833368726552</v>
      </c>
      <c r="J47" s="22">
        <f t="shared" si="18"/>
        <v>0.02708289091810009</v>
      </c>
      <c r="K47" s="22">
        <f t="shared" si="18"/>
        <v>9.910101224605366E-05</v>
      </c>
      <c r="L47" s="22">
        <f t="shared" si="18"/>
        <v>0.02626176824520422</v>
      </c>
      <c r="M47" s="22">
        <f t="shared" si="18"/>
        <v>0.0004813477737665463</v>
      </c>
      <c r="N47" s="22">
        <f t="shared" si="18"/>
        <v>0.05493027535924117</v>
      </c>
      <c r="O47" s="13">
        <f t="shared" si="18"/>
        <v>1</v>
      </c>
      <c r="P47" s="4"/>
      <c r="Q47" s="7"/>
      <c r="R47" s="4"/>
      <c r="S47" s="42">
        <f>(O46/S46)</f>
        <v>0.627420500977083</v>
      </c>
      <c r="T47" s="4"/>
      <c r="U47" s="7"/>
    </row>
    <row r="48" spans="2:25" ht="12.75" customHeight="1" thickBot="1">
      <c r="B48" s="52" t="s">
        <v>23</v>
      </c>
      <c r="D48" s="3"/>
      <c r="E48" s="51" t="str">
        <f>IF(MAX(G48:L48)=G48,"PAN",IF(MAX(G48:L48)=H48,"PRI",IF(MAX(G48:L48)=I48,"PRD",IF(MAX(G48:L48)=J48,"PT",IF(MAX(G48:L48)=K48,"PVEM",IF(MAX(G48:L48)=L48,"CONVERGENCIA"))))))</f>
        <v>PRI</v>
      </c>
      <c r="G48" s="18">
        <v>18646</v>
      </c>
      <c r="H48" s="14">
        <v>23062</v>
      </c>
      <c r="I48" s="18">
        <v>3781</v>
      </c>
      <c r="J48" s="20">
        <v>3795</v>
      </c>
      <c r="K48" s="19">
        <v>700</v>
      </c>
      <c r="L48" s="20">
        <v>4969</v>
      </c>
      <c r="M48" s="32">
        <v>5</v>
      </c>
      <c r="N48" s="20">
        <v>2715</v>
      </c>
      <c r="O48" s="15">
        <v>57880</v>
      </c>
      <c r="Q48" s="7"/>
      <c r="S48" s="15">
        <v>92702</v>
      </c>
      <c r="U48" s="7"/>
      <c r="W48" s="44" t="s">
        <v>30</v>
      </c>
      <c r="Y48" s="48" t="s">
        <v>36</v>
      </c>
    </row>
    <row r="49" spans="2:21" ht="12.75" customHeight="1" thickBot="1">
      <c r="B49" s="52"/>
      <c r="D49" s="3"/>
      <c r="E49" s="51"/>
      <c r="F49" s="4"/>
      <c r="G49" s="21">
        <f aca="true" t="shared" si="19" ref="G49:O49">(G48/$O48)</f>
        <v>0.32214927436074636</v>
      </c>
      <c r="H49" s="11">
        <f t="shared" si="19"/>
        <v>0.3984450587422253</v>
      </c>
      <c r="I49" s="21">
        <f t="shared" si="19"/>
        <v>0.06532480995162405</v>
      </c>
      <c r="J49" s="22">
        <f t="shared" si="19"/>
        <v>0.06556668970283344</v>
      </c>
      <c r="K49" s="22">
        <f t="shared" si="19"/>
        <v>0.012093987560469938</v>
      </c>
      <c r="L49" s="22">
        <f t="shared" si="19"/>
        <v>0.08585003455425018</v>
      </c>
      <c r="M49" s="33">
        <f t="shared" si="19"/>
        <v>8.638562543192812E-05</v>
      </c>
      <c r="N49" s="22">
        <f t="shared" si="19"/>
        <v>0.046907394609536975</v>
      </c>
      <c r="O49" s="13">
        <f t="shared" si="19"/>
        <v>1</v>
      </c>
      <c r="P49" s="4"/>
      <c r="Q49" s="7"/>
      <c r="R49" s="4"/>
      <c r="S49" s="42">
        <f>(O48/S48)</f>
        <v>0.6243662488403702</v>
      </c>
      <c r="T49" s="4"/>
      <c r="U49" s="7"/>
    </row>
    <row r="50" spans="2:21" ht="12.75" customHeight="1" thickBot="1">
      <c r="B50" s="52" t="s">
        <v>24</v>
      </c>
      <c r="D50" s="3"/>
      <c r="E50" s="51" t="str">
        <f>IF(MAX(G50:L50)=G50,"PAN",IF(MAX(G50:L50)=H50,"PRI",IF(MAX(G50:L50)=I50,"PRD",IF(MAX(G50:L50)=J50,"PT",IF(MAX(G50:L50)=K50,"PVEM",IF(MAX(G50:L50)=L50,"CONVERGENCIA"))))))</f>
        <v>PRI</v>
      </c>
      <c r="G50" s="18">
        <v>23857</v>
      </c>
      <c r="H50" s="14">
        <v>31984</v>
      </c>
      <c r="I50" s="18">
        <v>2897</v>
      </c>
      <c r="J50" s="19">
        <v>2272</v>
      </c>
      <c r="K50" s="19">
        <v>2659</v>
      </c>
      <c r="L50" s="20">
        <v>1062</v>
      </c>
      <c r="M50" s="19">
        <v>25</v>
      </c>
      <c r="N50" s="20">
        <v>2659</v>
      </c>
      <c r="O50" s="15">
        <v>67415</v>
      </c>
      <c r="Q50" s="7"/>
      <c r="S50" s="15">
        <v>113788</v>
      </c>
      <c r="U50" s="7"/>
    </row>
    <row r="51" spans="2:21" ht="12.75" customHeight="1" thickBot="1">
      <c r="B51" s="52"/>
      <c r="D51" s="3"/>
      <c r="E51" s="51"/>
      <c r="F51" s="4"/>
      <c r="G51" s="21">
        <f aca="true" t="shared" si="20" ref="G51:O51">(G50/$O50)</f>
        <v>0.3538826670622265</v>
      </c>
      <c r="H51" s="11">
        <f t="shared" si="20"/>
        <v>0.4744344730401246</v>
      </c>
      <c r="I51" s="21">
        <f t="shared" si="20"/>
        <v>0.04297263220351554</v>
      </c>
      <c r="J51" s="22">
        <f t="shared" si="20"/>
        <v>0.03370169843506638</v>
      </c>
      <c r="K51" s="22">
        <f t="shared" si="20"/>
        <v>0.0394422606244901</v>
      </c>
      <c r="L51" s="22">
        <f t="shared" si="20"/>
        <v>0.01575317065934881</v>
      </c>
      <c r="M51" s="22">
        <f t="shared" si="20"/>
        <v>0.00037083735073796634</v>
      </c>
      <c r="N51" s="22">
        <f t="shared" si="20"/>
        <v>0.0394422606244901</v>
      </c>
      <c r="O51" s="13">
        <f t="shared" si="20"/>
        <v>1</v>
      </c>
      <c r="P51" s="4"/>
      <c r="Q51" s="7"/>
      <c r="R51" s="4"/>
      <c r="S51" s="42">
        <f>(O50/S50)</f>
        <v>0.5924614194818434</v>
      </c>
      <c r="T51" s="4"/>
      <c r="U51" s="7"/>
    </row>
    <row r="52" spans="2:23" ht="12.75" customHeight="1" thickBot="1">
      <c r="B52" s="52" t="s">
        <v>25</v>
      </c>
      <c r="D52" s="3"/>
      <c r="E52" s="51" t="str">
        <f>IF(MAX(G52:L52)=G52,"PAN",IF(MAX(G52:L52)=H52,"PRI",IF(MAX(G52:L52)=I52,"PRD",IF(MAX(G52:L52)=J52,"PT",IF(MAX(G52:L52)=K52,"PVEM",IF(MAX(G52:L52)=L52,"CONVERGENCIA"))))))</f>
        <v>PRI</v>
      </c>
      <c r="G52" s="18">
        <v>21383</v>
      </c>
      <c r="H52" s="14">
        <v>24676</v>
      </c>
      <c r="I52" s="18">
        <v>1608</v>
      </c>
      <c r="J52" s="19">
        <v>451</v>
      </c>
      <c r="K52" s="19">
        <v>270</v>
      </c>
      <c r="L52" s="19">
        <v>1784</v>
      </c>
      <c r="M52" s="19">
        <v>2</v>
      </c>
      <c r="N52" s="20">
        <v>3172</v>
      </c>
      <c r="O52" s="15">
        <v>53346</v>
      </c>
      <c r="Q52" s="7"/>
      <c r="S52" s="15">
        <v>90742</v>
      </c>
      <c r="U52" s="7"/>
      <c r="W52" s="44" t="s">
        <v>30</v>
      </c>
    </row>
    <row r="53" spans="2:21" ht="12.75" customHeight="1" thickBot="1">
      <c r="B53" s="52"/>
      <c r="D53" s="3"/>
      <c r="E53" s="51"/>
      <c r="F53" s="4"/>
      <c r="G53" s="21">
        <f aca="true" t="shared" si="21" ref="G53:O53">(G52/$O52)</f>
        <v>0.4008360514377835</v>
      </c>
      <c r="H53" s="11">
        <f t="shared" si="21"/>
        <v>0.46256514077906496</v>
      </c>
      <c r="I53" s="21">
        <f t="shared" si="21"/>
        <v>0.03014284107524463</v>
      </c>
      <c r="J53" s="22">
        <f t="shared" si="21"/>
        <v>0.008454242117497094</v>
      </c>
      <c r="K53" s="22">
        <f t="shared" si="21"/>
        <v>0.005061297941738837</v>
      </c>
      <c r="L53" s="22">
        <f t="shared" si="21"/>
        <v>0.03344205751134106</v>
      </c>
      <c r="M53" s="22">
        <f t="shared" si="21"/>
        <v>3.7491095864732125E-05</v>
      </c>
      <c r="N53" s="22">
        <f t="shared" si="21"/>
        <v>0.05946087804146515</v>
      </c>
      <c r="O53" s="13">
        <f t="shared" si="21"/>
        <v>1</v>
      </c>
      <c r="P53" s="4"/>
      <c r="Q53" s="7"/>
      <c r="R53" s="4"/>
      <c r="S53" s="42">
        <f>(O52/S52)</f>
        <v>0.5878865354521611</v>
      </c>
      <c r="T53" s="4"/>
      <c r="U53" s="7"/>
    </row>
    <row r="54" spans="2:23" ht="12.75" customHeight="1" thickBot="1">
      <c r="B54" s="52" t="s">
        <v>26</v>
      </c>
      <c r="D54" s="3"/>
      <c r="E54" s="51" t="str">
        <f>IF(MAX(G54:L54)=G54,"PAN",IF(MAX(G54:L54)=H54,"PRI",IF(MAX(G54:L54)=I54,"PRD",IF(MAX(G54:L54)=J54,"PT",IF(MAX(G54:L54)=K54,"PVEM",IF(MAX(G54:L54)=L54,"CONVERGENCIA"))))))</f>
        <v>PRI</v>
      </c>
      <c r="G54" s="18">
        <v>16700</v>
      </c>
      <c r="H54" s="14">
        <v>22371</v>
      </c>
      <c r="I54" s="18">
        <v>1591</v>
      </c>
      <c r="J54" s="19">
        <v>398</v>
      </c>
      <c r="K54" s="20">
        <v>3997</v>
      </c>
      <c r="L54" s="19">
        <v>3133</v>
      </c>
      <c r="M54" s="19">
        <v>8</v>
      </c>
      <c r="N54" s="20">
        <v>2797</v>
      </c>
      <c r="O54" s="15">
        <v>50995</v>
      </c>
      <c r="Q54" s="7"/>
      <c r="S54" s="15">
        <v>83476</v>
      </c>
      <c r="U54" s="7"/>
      <c r="W54" s="44" t="s">
        <v>30</v>
      </c>
    </row>
    <row r="55" spans="2:21" ht="12.75" customHeight="1" thickBot="1">
      <c r="B55" s="52"/>
      <c r="D55" s="3"/>
      <c r="E55" s="51"/>
      <c r="F55" s="4"/>
      <c r="G55" s="21">
        <f aca="true" t="shared" si="22" ref="G55:O55">(G54/$O54)</f>
        <v>0.3274830865771154</v>
      </c>
      <c r="H55" s="11">
        <f t="shared" si="22"/>
        <v>0.43869006765369156</v>
      </c>
      <c r="I55" s="21">
        <f t="shared" si="22"/>
        <v>0.031199137170310816</v>
      </c>
      <c r="J55" s="22">
        <f t="shared" si="22"/>
        <v>0.007804686733993529</v>
      </c>
      <c r="K55" s="22">
        <f t="shared" si="22"/>
        <v>0.07838023335621139</v>
      </c>
      <c r="L55" s="22">
        <f t="shared" si="22"/>
        <v>0.06143739582311991</v>
      </c>
      <c r="M55" s="22">
        <f t="shared" si="22"/>
        <v>0.0001568781253064026</v>
      </c>
      <c r="N55" s="22">
        <f t="shared" si="22"/>
        <v>0.054848514560251006</v>
      </c>
      <c r="O55" s="13">
        <f t="shared" si="22"/>
        <v>1</v>
      </c>
      <c r="P55" s="4"/>
      <c r="Q55" s="7"/>
      <c r="R55" s="4"/>
      <c r="S55" s="42">
        <f>(O54/S54)</f>
        <v>0.6108941492165413</v>
      </c>
      <c r="T55" s="4"/>
      <c r="U55" s="7"/>
    </row>
    <row r="56" spans="2:21" ht="12.75" customHeight="1" thickBot="1">
      <c r="B56" s="52" t="s">
        <v>27</v>
      </c>
      <c r="D56" s="3"/>
      <c r="E56" s="51" t="str">
        <f>IF(MAX(G56:L56)=G56,"PAN",IF(MAX(G56:L56)=H56,"PRI",IF(MAX(G56:L56)=I56,"PRD",IF(MAX(G56:L56)=J56,"PT",IF(MAX(G56:L56)=K56,"PVEM",IF(MAX(G56:L56)=L56,"CONVERGENCIA"))))))</f>
        <v>PRI</v>
      </c>
      <c r="G56" s="18">
        <v>25585</v>
      </c>
      <c r="H56" s="14">
        <v>27838</v>
      </c>
      <c r="I56" s="18">
        <v>7527</v>
      </c>
      <c r="J56" s="20">
        <v>2096</v>
      </c>
      <c r="K56" s="20">
        <v>25</v>
      </c>
      <c r="L56" s="19">
        <v>3285</v>
      </c>
      <c r="M56" s="19">
        <v>1</v>
      </c>
      <c r="N56" s="20">
        <v>3121</v>
      </c>
      <c r="O56" s="15">
        <v>69478</v>
      </c>
      <c r="Q56" s="7"/>
      <c r="S56" s="15">
        <v>104799</v>
      </c>
      <c r="U56" s="7"/>
    </row>
    <row r="57" spans="2:21" ht="12.75" customHeight="1" thickBot="1">
      <c r="B57" s="52"/>
      <c r="D57" s="3"/>
      <c r="E57" s="51"/>
      <c r="F57" s="4"/>
      <c r="G57" s="21">
        <f aca="true" t="shared" si="23" ref="G57:O57">(G56/$O56)</f>
        <v>0.36824606350211575</v>
      </c>
      <c r="H57" s="11">
        <f t="shared" si="23"/>
        <v>0.4006735945191284</v>
      </c>
      <c r="I57" s="21">
        <f t="shared" si="23"/>
        <v>0.10833645182647744</v>
      </c>
      <c r="J57" s="22">
        <f t="shared" si="23"/>
        <v>0.03016782290797087</v>
      </c>
      <c r="K57" s="22">
        <f t="shared" si="23"/>
        <v>0.0003598261320130113</v>
      </c>
      <c r="L57" s="22">
        <f t="shared" si="23"/>
        <v>0.04728115374650969</v>
      </c>
      <c r="M57" s="22">
        <f t="shared" si="23"/>
        <v>1.4393045280520452E-05</v>
      </c>
      <c r="N57" s="22">
        <f t="shared" si="23"/>
        <v>0.044920694320504335</v>
      </c>
      <c r="O57" s="13">
        <f t="shared" si="23"/>
        <v>1</v>
      </c>
      <c r="P57" s="4"/>
      <c r="Q57" s="7"/>
      <c r="R57" s="4"/>
      <c r="S57" s="42">
        <f>(O56/S56)</f>
        <v>0.6629643412627984</v>
      </c>
      <c r="T57" s="4"/>
      <c r="U57" s="7"/>
    </row>
    <row r="58" spans="2:21" ht="12.75" customHeight="1" thickBot="1">
      <c r="B58" s="52" t="s">
        <v>28</v>
      </c>
      <c r="D58" s="3"/>
      <c r="E58" s="51" t="str">
        <f>IF(MAX(G58:L58)=G58,"PAN",IF(MAX(G58:L58)=H58,"PRI",IF(MAX(G58:L58)=I58,"PRD",IF(MAX(G58:L58)=J58,"PT",IF(MAX(G58:L58)=K58,"PVEM",IF(MAX(G58:L58)=L58,"CONVERGENCIA"))))))</f>
        <v>PRI</v>
      </c>
      <c r="G58" s="18">
        <v>18218</v>
      </c>
      <c r="H58" s="14">
        <v>22590</v>
      </c>
      <c r="I58" s="18">
        <v>7265</v>
      </c>
      <c r="J58" s="19">
        <v>517</v>
      </c>
      <c r="K58" s="19">
        <v>1943</v>
      </c>
      <c r="L58" s="19">
        <v>5527</v>
      </c>
      <c r="M58" s="19">
        <v>6</v>
      </c>
      <c r="N58" s="20">
        <v>4090</v>
      </c>
      <c r="O58" s="15">
        <v>60156</v>
      </c>
      <c r="Q58" s="7"/>
      <c r="S58" s="15">
        <v>99541</v>
      </c>
      <c r="U58" s="7"/>
    </row>
    <row r="59" spans="2:21" ht="12.75" customHeight="1" thickBot="1">
      <c r="B59" s="52"/>
      <c r="D59" s="3"/>
      <c r="E59" s="51"/>
      <c r="F59" s="4"/>
      <c r="G59" s="21">
        <f aca="true" t="shared" si="24" ref="G59:O59">(G58/$O58)</f>
        <v>0.3028459339051799</v>
      </c>
      <c r="H59" s="11">
        <f t="shared" si="24"/>
        <v>0.37552363853979653</v>
      </c>
      <c r="I59" s="21">
        <f t="shared" si="24"/>
        <v>0.12076933306735821</v>
      </c>
      <c r="J59" s="22">
        <f t="shared" si="24"/>
        <v>0.008594321430946206</v>
      </c>
      <c r="K59" s="22">
        <f t="shared" si="24"/>
        <v>0.032299355010306535</v>
      </c>
      <c r="L59" s="22">
        <f t="shared" si="24"/>
        <v>0.09187778442715606</v>
      </c>
      <c r="M59" s="22">
        <f t="shared" si="24"/>
        <v>9.974067424695791E-05</v>
      </c>
      <c r="N59" s="22">
        <f t="shared" si="24"/>
        <v>0.06798989294500964</v>
      </c>
      <c r="O59" s="13">
        <f t="shared" si="24"/>
        <v>1</v>
      </c>
      <c r="P59" s="4"/>
      <c r="Q59" s="7"/>
      <c r="R59" s="4"/>
      <c r="S59" s="42">
        <f>(O58/S58)</f>
        <v>0.604333892566882</v>
      </c>
      <c r="T59" s="4"/>
      <c r="U59" s="7"/>
    </row>
    <row r="60" spans="2:25" ht="12.75" customHeight="1" thickBot="1">
      <c r="B60" s="52" t="s">
        <v>29</v>
      </c>
      <c r="D60" s="3"/>
      <c r="E60" s="51" t="str">
        <f>IF(MAX(G60:L60)=G60,"PAN",IF(MAX(G60:L60)=H60,"PRI",IF(MAX(G60:L60)=I60,"PRD",IF(MAX(G60:L60)=J60,"PT",IF(MAX(G60:L60)=K60,"PVEM",IF(MAX(G60:L60)=L60,"CONVERGENCIA"))))))</f>
        <v>PRI</v>
      </c>
      <c r="G60" s="18">
        <v>19924</v>
      </c>
      <c r="H60" s="14">
        <v>24015</v>
      </c>
      <c r="I60" s="18">
        <v>4164</v>
      </c>
      <c r="J60" s="20">
        <v>3924</v>
      </c>
      <c r="K60" s="19">
        <v>856</v>
      </c>
      <c r="L60" s="19">
        <v>307</v>
      </c>
      <c r="M60" s="19">
        <v>65</v>
      </c>
      <c r="N60" s="20">
        <v>2357</v>
      </c>
      <c r="O60" s="15">
        <v>55631</v>
      </c>
      <c r="Q60" s="7"/>
      <c r="S60" s="15">
        <v>103628</v>
      </c>
      <c r="U60" s="7"/>
      <c r="Y60" s="48" t="s">
        <v>36</v>
      </c>
    </row>
    <row r="61" spans="2:21" ht="12.75" customHeight="1" thickBot="1">
      <c r="B61" s="52"/>
      <c r="D61" s="3"/>
      <c r="E61" s="51"/>
      <c r="F61" s="4"/>
      <c r="G61" s="21">
        <f aca="true" t="shared" si="25" ref="G61:O61">(G60/$O60)</f>
        <v>0.35814563822329276</v>
      </c>
      <c r="H61" s="11">
        <f t="shared" si="25"/>
        <v>0.4316837734356744</v>
      </c>
      <c r="I61" s="21">
        <f t="shared" si="25"/>
        <v>0.07485035322032679</v>
      </c>
      <c r="J61" s="22">
        <f t="shared" si="25"/>
        <v>0.07053621182434254</v>
      </c>
      <c r="K61" s="22">
        <f t="shared" si="25"/>
        <v>0.015387104312343837</v>
      </c>
      <c r="L61" s="22">
        <f t="shared" si="25"/>
        <v>0.0055185058690298576</v>
      </c>
      <c r="M61" s="22">
        <f t="shared" si="25"/>
        <v>0.0011684132947457353</v>
      </c>
      <c r="N61" s="22">
        <f t="shared" si="25"/>
        <v>0.042368463626395354</v>
      </c>
      <c r="O61" s="13">
        <f t="shared" si="25"/>
        <v>1</v>
      </c>
      <c r="P61" s="4"/>
      <c r="Q61" s="7"/>
      <c r="R61" s="4"/>
      <c r="S61" s="42">
        <f>(O60/S60)</f>
        <v>0.5368336742965222</v>
      </c>
      <c r="T61" s="4"/>
      <c r="U61" s="7"/>
    </row>
    <row r="62" spans="4:21" ht="0.75" customHeight="1">
      <c r="D62" s="2"/>
      <c r="E62" s="2"/>
      <c r="F62" s="2"/>
      <c r="G62" s="2"/>
      <c r="H62" s="2"/>
      <c r="I62" s="2"/>
      <c r="J62" s="2"/>
      <c r="K62" s="2"/>
      <c r="L62" s="2"/>
      <c r="M62" s="2"/>
      <c r="N62" s="2"/>
      <c r="O62" s="2"/>
      <c r="P62" s="2"/>
      <c r="Q62" s="2"/>
      <c r="R62" s="2"/>
      <c r="S62" s="2"/>
      <c r="T62" s="2"/>
      <c r="U62" s="2"/>
    </row>
    <row r="63" spans="2:21" ht="6" customHeight="1">
      <c r="B63" s="35"/>
      <c r="C63" s="34"/>
      <c r="D63" s="36"/>
      <c r="E63" s="40"/>
      <c r="F63" s="37"/>
      <c r="G63" s="38"/>
      <c r="H63" s="38"/>
      <c r="I63" s="38"/>
      <c r="J63" s="38"/>
      <c r="K63" s="38"/>
      <c r="L63" s="38"/>
      <c r="M63" s="38"/>
      <c r="N63" s="38"/>
      <c r="O63" s="39"/>
      <c r="P63" s="37"/>
      <c r="Q63" s="40"/>
      <c r="R63" s="37"/>
      <c r="S63" s="39"/>
      <c r="T63" s="37"/>
      <c r="U63" s="40"/>
    </row>
    <row r="64" spans="2:21" ht="12.75">
      <c r="B64" s="45" t="s">
        <v>31</v>
      </c>
      <c r="D64"/>
      <c r="E64"/>
      <c r="F64"/>
      <c r="G64" s="23">
        <f>G60+G58+G56+G54+G52+G50+G48+G46+G44+G42+G40+G38+G36+G34+G32+G30+G28+G26+G24+G22+G20+G18+G16+G14+G12+G10</f>
        <v>627777</v>
      </c>
      <c r="H64" s="23">
        <f aca="true" t="shared" si="26" ref="H64:O64">H60+H58+H56+H54+H52+H50+H48+H46+H44+H42+H40+H38+H36+H34+H32+H30+H28+H26+H24+H22+H20+H18+H16+H14+H12+H10</f>
        <v>783484</v>
      </c>
      <c r="I64" s="24">
        <f t="shared" si="26"/>
        <v>147822</v>
      </c>
      <c r="J64" s="24">
        <f t="shared" si="26"/>
        <v>49003</v>
      </c>
      <c r="K64" s="24">
        <f t="shared" si="26"/>
        <v>52583</v>
      </c>
      <c r="L64" s="25">
        <f t="shared" si="26"/>
        <v>71350</v>
      </c>
      <c r="M64" s="25">
        <f t="shared" si="26"/>
        <v>4373</v>
      </c>
      <c r="N64" s="24">
        <f t="shared" si="26"/>
        <v>65144</v>
      </c>
      <c r="O64" s="26">
        <f t="shared" si="26"/>
        <v>1801631</v>
      </c>
      <c r="P64"/>
      <c r="Q64"/>
      <c r="R64"/>
      <c r="S64" s="26">
        <f>S60+S58+S56+S54+S52+S50+S48+S46+S44+S42+S40+S38+S36+S34+S32+S30+S28+S26+S24+S22+S20+S18+S16+S14+S12+S10</f>
        <v>3237686</v>
      </c>
      <c r="T64"/>
      <c r="U64"/>
    </row>
    <row r="65" spans="2:21" ht="12.75">
      <c r="B65" s="45" t="s">
        <v>32</v>
      </c>
      <c r="D65"/>
      <c r="E65"/>
      <c r="F65"/>
      <c r="G65" s="16">
        <f aca="true" t="shared" si="27" ref="G65:O65">(G64/$O64)</f>
        <v>0.348449266248194</v>
      </c>
      <c r="H65" s="17">
        <f t="shared" si="27"/>
        <v>0.43487484396083326</v>
      </c>
      <c r="I65" s="17">
        <f t="shared" si="27"/>
        <v>0.08204898783380171</v>
      </c>
      <c r="J65" s="17">
        <f t="shared" si="27"/>
        <v>0.02719924335227358</v>
      </c>
      <c r="K65" s="17">
        <f t="shared" si="27"/>
        <v>0.029186331718315237</v>
      </c>
      <c r="L65" s="17">
        <f t="shared" si="27"/>
        <v>0.03960300416677999</v>
      </c>
      <c r="M65" s="17">
        <f t="shared" si="27"/>
        <v>0.0024272450906983726</v>
      </c>
      <c r="N65" s="17">
        <f t="shared" si="27"/>
        <v>0.036158347630563636</v>
      </c>
      <c r="O65" s="31">
        <f t="shared" si="27"/>
        <v>1</v>
      </c>
      <c r="P65"/>
      <c r="Q65"/>
      <c r="R65"/>
      <c r="S65" s="41">
        <f>(O64/S64)</f>
        <v>0.5564563703830452</v>
      </c>
      <c r="T65"/>
      <c r="U65"/>
    </row>
    <row r="66" spans="4:21" ht="3" customHeight="1">
      <c r="D66"/>
      <c r="E66"/>
      <c r="F66"/>
      <c r="P66"/>
      <c r="Q66"/>
      <c r="R66"/>
      <c r="T66"/>
      <c r="U66"/>
    </row>
    <row r="67" spans="1:19" s="1" customFormat="1" ht="18">
      <c r="A67" s="44" t="s">
        <v>30</v>
      </c>
      <c r="B67" s="53" t="s">
        <v>33</v>
      </c>
      <c r="C67" s="53"/>
      <c r="D67" s="53"/>
      <c r="E67" s="53"/>
      <c r="F67" s="53"/>
      <c r="G67" s="53"/>
      <c r="H67" s="53"/>
      <c r="I67" s="53"/>
      <c r="J67" s="53"/>
      <c r="K67" s="53"/>
      <c r="L67" s="53"/>
      <c r="M67" s="53"/>
      <c r="N67" s="53"/>
      <c r="O67" s="53"/>
      <c r="P67" s="53"/>
      <c r="Q67" s="53"/>
      <c r="R67" s="53"/>
      <c r="S67" s="53"/>
    </row>
    <row r="68" spans="1:19" s="1" customFormat="1" ht="6" customHeight="1">
      <c r="A68" s="46"/>
      <c r="B68" s="53"/>
      <c r="C68" s="53"/>
      <c r="D68" s="53"/>
      <c r="E68" s="53"/>
      <c r="F68" s="53"/>
      <c r="G68" s="53"/>
      <c r="H68" s="53"/>
      <c r="I68" s="53"/>
      <c r="J68" s="53"/>
      <c r="K68" s="53"/>
      <c r="L68" s="53"/>
      <c r="M68" s="53"/>
      <c r="N68" s="53"/>
      <c r="O68" s="53"/>
      <c r="P68" s="53"/>
      <c r="Q68" s="53"/>
      <c r="R68" s="53"/>
      <c r="S68" s="53"/>
    </row>
    <row r="69" s="1" customFormat="1" ht="3.75" customHeight="1">
      <c r="A69" s="47"/>
    </row>
    <row r="70" spans="1:21" ht="12.75">
      <c r="A70" s="49" t="s">
        <v>36</v>
      </c>
      <c r="B70" s="50" t="s">
        <v>35</v>
      </c>
      <c r="D70"/>
      <c r="E70"/>
      <c r="F70"/>
      <c r="P70"/>
      <c r="Q70"/>
      <c r="R70"/>
      <c r="T70"/>
      <c r="U70"/>
    </row>
    <row r="71" spans="4:21" ht="12.75">
      <c r="D71"/>
      <c r="E71"/>
      <c r="F71"/>
      <c r="P71"/>
      <c r="Q71"/>
      <c r="R71"/>
      <c r="T71"/>
      <c r="U71"/>
    </row>
    <row r="72" spans="4:21" ht="12.75">
      <c r="D72"/>
      <c r="E72"/>
      <c r="F72"/>
      <c r="P72"/>
      <c r="Q72"/>
      <c r="R72"/>
      <c r="T72"/>
      <c r="U72"/>
    </row>
    <row r="73" spans="4:21" ht="12.75">
      <c r="D73"/>
      <c r="E73"/>
      <c r="F73"/>
      <c r="P73"/>
      <c r="Q73"/>
      <c r="R73"/>
      <c r="T73"/>
      <c r="U73"/>
    </row>
    <row r="74" spans="4:21" ht="12.75">
      <c r="D74"/>
      <c r="E74"/>
      <c r="F74"/>
      <c r="P74"/>
      <c r="Q74"/>
      <c r="R74"/>
      <c r="T74"/>
      <c r="U74"/>
    </row>
    <row r="75" spans="4:21" ht="12.75">
      <c r="D75"/>
      <c r="E75"/>
      <c r="F75"/>
      <c r="P75"/>
      <c r="Q75"/>
      <c r="R75"/>
      <c r="T75"/>
      <c r="U75"/>
    </row>
    <row r="76" spans="4:21" ht="12.75">
      <c r="D76"/>
      <c r="E76"/>
      <c r="F76"/>
      <c r="P76"/>
      <c r="Q76"/>
      <c r="R76"/>
      <c r="T76"/>
      <c r="U76"/>
    </row>
    <row r="77" spans="4:21" ht="12.75">
      <c r="D77"/>
      <c r="E77"/>
      <c r="F77"/>
      <c r="P77"/>
      <c r="Q77"/>
      <c r="R77"/>
      <c r="T77"/>
      <c r="U77"/>
    </row>
    <row r="78" spans="4:21" ht="12.75">
      <c r="D78"/>
      <c r="E78"/>
      <c r="F78"/>
      <c r="P78"/>
      <c r="Q78"/>
      <c r="R78"/>
      <c r="T78"/>
      <c r="U78"/>
    </row>
    <row r="79" spans="4:21" ht="12.75">
      <c r="D79"/>
      <c r="E79"/>
      <c r="F79"/>
      <c r="P79"/>
      <c r="Q79"/>
      <c r="R79"/>
      <c r="T79"/>
      <c r="U79"/>
    </row>
    <row r="80" spans="4:21" ht="12.75">
      <c r="D80"/>
      <c r="E80"/>
      <c r="F80"/>
      <c r="P80"/>
      <c r="Q80"/>
      <c r="R80"/>
      <c r="T80"/>
      <c r="U80"/>
    </row>
    <row r="81" spans="4:21" ht="12.75">
      <c r="D81"/>
      <c r="E81"/>
      <c r="F81"/>
      <c r="P81"/>
      <c r="Q81"/>
      <c r="R81"/>
      <c r="T81"/>
      <c r="U81"/>
    </row>
    <row r="82" spans="4:21" ht="12.75">
      <c r="D82"/>
      <c r="E82"/>
      <c r="F82"/>
      <c r="P82"/>
      <c r="Q82"/>
      <c r="R82"/>
      <c r="T82"/>
      <c r="U82"/>
    </row>
    <row r="83" spans="4:21" ht="12.75">
      <c r="D83"/>
      <c r="E83"/>
      <c r="F83"/>
      <c r="P83"/>
      <c r="Q83"/>
      <c r="R83"/>
      <c r="T83"/>
      <c r="U83"/>
    </row>
    <row r="84" spans="4:21" ht="12.75">
      <c r="D84"/>
      <c r="E84"/>
      <c r="F84"/>
      <c r="P84"/>
      <c r="Q84"/>
      <c r="R84"/>
      <c r="T84"/>
      <c r="U84"/>
    </row>
    <row r="85" spans="4:21" ht="12.75">
      <c r="D85"/>
      <c r="E85"/>
      <c r="F85"/>
      <c r="P85"/>
      <c r="Q85"/>
      <c r="R85"/>
      <c r="T85"/>
      <c r="U85"/>
    </row>
    <row r="86" spans="4:21" ht="12.75">
      <c r="D86"/>
      <c r="E86"/>
      <c r="F86"/>
      <c r="P86"/>
      <c r="Q86"/>
      <c r="R86"/>
      <c r="T86"/>
      <c r="U86"/>
    </row>
    <row r="87" spans="4:21" ht="12.75">
      <c r="D87"/>
      <c r="E87"/>
      <c r="F87"/>
      <c r="P87"/>
      <c r="Q87"/>
      <c r="R87"/>
      <c r="T87"/>
      <c r="U87"/>
    </row>
    <row r="88" spans="4:21" ht="12.75">
      <c r="D88"/>
      <c r="E88"/>
      <c r="F88"/>
      <c r="P88"/>
      <c r="Q88"/>
      <c r="R88"/>
      <c r="T88"/>
      <c r="U88"/>
    </row>
  </sheetData>
  <mergeCells count="63">
    <mergeCell ref="G7:O7"/>
    <mergeCell ref="B8:B9"/>
    <mergeCell ref="O8:O9"/>
    <mergeCell ref="S8:S9"/>
    <mergeCell ref="E8:E9"/>
    <mergeCell ref="A1:U1"/>
    <mergeCell ref="A2:U2"/>
    <mergeCell ref="A6:U6"/>
    <mergeCell ref="A3:U3"/>
    <mergeCell ref="A4:U4"/>
    <mergeCell ref="B52:B53"/>
    <mergeCell ref="B50:B51"/>
    <mergeCell ref="B46:B47"/>
    <mergeCell ref="B48:B49"/>
    <mergeCell ref="B44:B45"/>
    <mergeCell ref="B42:B43"/>
    <mergeCell ref="B40:B41"/>
    <mergeCell ref="B38:B39"/>
    <mergeCell ref="B10:B11"/>
    <mergeCell ref="B12:B13"/>
    <mergeCell ref="B14:B15"/>
    <mergeCell ref="B16:B17"/>
    <mergeCell ref="B18:B19"/>
    <mergeCell ref="B20:B21"/>
    <mergeCell ref="B24:B25"/>
    <mergeCell ref="B36:B37"/>
    <mergeCell ref="B34:B35"/>
    <mergeCell ref="B32:B33"/>
    <mergeCell ref="B30:B31"/>
    <mergeCell ref="B28:B29"/>
    <mergeCell ref="B26:B27"/>
    <mergeCell ref="B22:B23"/>
    <mergeCell ref="B60:B61"/>
    <mergeCell ref="B54:B55"/>
    <mergeCell ref="B56:B57"/>
    <mergeCell ref="B67:S68"/>
    <mergeCell ref="B58:B59"/>
    <mergeCell ref="E58:E59"/>
    <mergeCell ref="E60:E61"/>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s>
  <printOptions horizontalCentered="1"/>
  <pageMargins left="0.3937007874015748" right="0.75" top="0.5905511811023623" bottom="1" header="0" footer="0"/>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Puebla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 Electoral del Edo</dc:creator>
  <cp:keywords/>
  <dc:description/>
  <cp:lastModifiedBy>IEEP</cp:lastModifiedBy>
  <cp:lastPrinted>2006-03-14T09:50:29Z</cp:lastPrinted>
  <dcterms:created xsi:type="dcterms:W3CDTF">2001-11-18T16:39:41Z</dcterms:created>
  <dcterms:modified xsi:type="dcterms:W3CDTF">2006-03-14T09:50:30Z</dcterms:modified>
  <cp:category/>
  <cp:version/>
  <cp:contentType/>
  <cp:contentStatus/>
</cp:coreProperties>
</file>