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yca\Desktop\CIN 17 JULIO\488\"/>
    </mc:Choice>
  </mc:AlternateContent>
  <bookViews>
    <workbookView xWindow="0" yWindow="0" windowWidth="28800" windowHeight="11835"/>
  </bookViews>
  <sheets>
    <sheet name="EAPED 6 (a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9" i="1" l="1"/>
  <c r="F149" i="1"/>
  <c r="E149" i="1"/>
  <c r="D149" i="1"/>
  <c r="C149" i="1"/>
  <c r="B149" i="1"/>
  <c r="G145" i="1"/>
  <c r="F145" i="1"/>
  <c r="E145" i="1"/>
  <c r="D145" i="1"/>
  <c r="C145" i="1"/>
  <c r="B145" i="1"/>
  <c r="G136" i="1"/>
  <c r="F136" i="1"/>
  <c r="E136" i="1"/>
  <c r="D136" i="1"/>
  <c r="C136" i="1"/>
  <c r="B136" i="1"/>
  <c r="G122" i="1"/>
  <c r="F122" i="1"/>
  <c r="E122" i="1"/>
  <c r="D122" i="1"/>
  <c r="C122" i="1"/>
  <c r="B122" i="1"/>
  <c r="G112" i="1"/>
  <c r="F112" i="1"/>
  <c r="E112" i="1"/>
  <c r="D112" i="1"/>
  <c r="C112" i="1"/>
  <c r="B112" i="1"/>
  <c r="G102" i="1"/>
  <c r="F102" i="1"/>
  <c r="E102" i="1"/>
  <c r="D102" i="1"/>
  <c r="C102" i="1"/>
  <c r="B102" i="1"/>
  <c r="G92" i="1"/>
  <c r="F92" i="1"/>
  <c r="E92" i="1"/>
  <c r="D92" i="1"/>
  <c r="C92" i="1"/>
  <c r="B92" i="1"/>
  <c r="G84" i="1"/>
  <c r="G83" i="1" s="1"/>
  <c r="F84" i="1"/>
  <c r="F83" i="1" s="1"/>
  <c r="E84" i="1"/>
  <c r="D84" i="1"/>
  <c r="C84" i="1"/>
  <c r="C83" i="1" s="1"/>
  <c r="B84" i="1"/>
  <c r="B83" i="1" s="1"/>
  <c r="E83" i="1"/>
  <c r="E158" i="1" s="1"/>
  <c r="D83" i="1"/>
  <c r="G75" i="1"/>
  <c r="F75" i="1"/>
  <c r="E75" i="1"/>
  <c r="D75" i="1"/>
  <c r="C75" i="1"/>
  <c r="B75" i="1"/>
  <c r="G71" i="1"/>
  <c r="F71" i="1"/>
  <c r="E71" i="1"/>
  <c r="D71" i="1"/>
  <c r="C71" i="1"/>
  <c r="B71" i="1"/>
  <c r="G62" i="1"/>
  <c r="F62" i="1"/>
  <c r="F9" i="1" s="1"/>
  <c r="E62" i="1"/>
  <c r="D62" i="1"/>
  <c r="C62" i="1"/>
  <c r="B62" i="1"/>
  <c r="B9" i="1" s="1"/>
  <c r="G58" i="1"/>
  <c r="F58" i="1"/>
  <c r="E58" i="1"/>
  <c r="D58" i="1"/>
  <c r="C58" i="1"/>
  <c r="B58" i="1"/>
  <c r="D57" i="1"/>
  <c r="G57" i="1" s="1"/>
  <c r="D56" i="1"/>
  <c r="G56" i="1" s="1"/>
  <c r="D55" i="1"/>
  <c r="G55" i="1" s="1"/>
  <c r="G54" i="1"/>
  <c r="D53" i="1"/>
  <c r="G53" i="1" s="1"/>
  <c r="G52" i="1"/>
  <c r="D52" i="1"/>
  <c r="D51" i="1"/>
  <c r="G51" i="1" s="1"/>
  <c r="G50" i="1"/>
  <c r="D50" i="1"/>
  <c r="D49" i="1"/>
  <c r="G49" i="1" s="1"/>
  <c r="F48" i="1"/>
  <c r="E48" i="1"/>
  <c r="C48" i="1"/>
  <c r="B48" i="1"/>
  <c r="D47" i="1"/>
  <c r="G47" i="1" s="1"/>
  <c r="G46" i="1"/>
  <c r="D46" i="1"/>
  <c r="D45" i="1"/>
  <c r="G45" i="1" s="1"/>
  <c r="G44" i="1"/>
  <c r="D44" i="1"/>
  <c r="D43" i="1"/>
  <c r="G43" i="1" s="1"/>
  <c r="G42" i="1"/>
  <c r="D42" i="1"/>
  <c r="D41" i="1"/>
  <c r="G41" i="1" s="1"/>
  <c r="G40" i="1"/>
  <c r="D40" i="1"/>
  <c r="D39" i="1"/>
  <c r="G39" i="1" s="1"/>
  <c r="G38" i="1" s="1"/>
  <c r="F38" i="1"/>
  <c r="E38" i="1"/>
  <c r="D38" i="1"/>
  <c r="C38" i="1"/>
  <c r="B38" i="1"/>
  <c r="D37" i="1"/>
  <c r="G37" i="1" s="1"/>
  <c r="G36" i="1"/>
  <c r="D36" i="1"/>
  <c r="D35" i="1"/>
  <c r="G35" i="1" s="1"/>
  <c r="G34" i="1"/>
  <c r="D34" i="1"/>
  <c r="D33" i="1"/>
  <c r="G33" i="1" s="1"/>
  <c r="G32" i="1"/>
  <c r="D32" i="1"/>
  <c r="D31" i="1"/>
  <c r="G31" i="1" s="1"/>
  <c r="G30" i="1"/>
  <c r="D30" i="1"/>
  <c r="D29" i="1"/>
  <c r="G29" i="1" s="1"/>
  <c r="F28" i="1"/>
  <c r="E28" i="1"/>
  <c r="D28" i="1"/>
  <c r="C28" i="1"/>
  <c r="B28" i="1"/>
  <c r="D27" i="1"/>
  <c r="G27" i="1" s="1"/>
  <c r="G26" i="1"/>
  <c r="D25" i="1"/>
  <c r="G25" i="1" s="1"/>
  <c r="D24" i="1"/>
  <c r="G24" i="1" s="1"/>
  <c r="D23" i="1"/>
  <c r="G23" i="1" s="1"/>
  <c r="D22" i="1"/>
  <c r="G22" i="1" s="1"/>
  <c r="G21" i="1"/>
  <c r="D20" i="1"/>
  <c r="D18" i="1" s="1"/>
  <c r="G19" i="1"/>
  <c r="D19" i="1"/>
  <c r="F18" i="1"/>
  <c r="E18" i="1"/>
  <c r="C18" i="1"/>
  <c r="B18" i="1"/>
  <c r="G17" i="1"/>
  <c r="G16" i="1"/>
  <c r="D15" i="1"/>
  <c r="G15" i="1" s="1"/>
  <c r="G14" i="1"/>
  <c r="D14" i="1"/>
  <c r="D13" i="1"/>
  <c r="G13" i="1" s="1"/>
  <c r="G12" i="1"/>
  <c r="D12" i="1"/>
  <c r="D11" i="1"/>
  <c r="G11" i="1" s="1"/>
  <c r="F10" i="1"/>
  <c r="E10" i="1"/>
  <c r="D10" i="1"/>
  <c r="C10" i="1"/>
  <c r="C9" i="1" s="1"/>
  <c r="B10" i="1"/>
  <c r="E9" i="1"/>
  <c r="B158" i="1" l="1"/>
  <c r="F158" i="1"/>
  <c r="G48" i="1"/>
  <c r="G10" i="1"/>
  <c r="G28" i="1"/>
  <c r="D9" i="1"/>
  <c r="D158" i="1" s="1"/>
  <c r="C158" i="1"/>
  <c r="D48" i="1"/>
  <c r="G20" i="1"/>
  <c r="G18" i="1" s="1"/>
  <c r="G9" i="1" l="1"/>
  <c r="G158" i="1" s="1"/>
</calcChain>
</file>

<file path=xl/sharedStrings.xml><?xml version="1.0" encoding="utf-8"?>
<sst xmlns="http://schemas.openxmlformats.org/spreadsheetml/2006/main" count="159" uniqueCount="89">
  <si>
    <t xml:space="preserve"> Instituto Electoral del Estado  
Estado Analítico del Ejercicio del Presupuesto de Egresos Detallado                                                                                                                                                                                                                        Clasificación por Objeto del Gasto (Capítulo y Concepto) 
Del 1 de enero al 30 de junio de 2017 
(PESOS) 
</t>
  </si>
  <si>
    <t>Concepto (c)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</si>
  <si>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</si>
  <si>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</si>
  <si>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</si>
  <si>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</si>
  <si>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</si>
  <si>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</si>
  <si>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</si>
  <si>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I. Gasto No Etiquetado </t>
  </si>
  <si>
    <t>Servicios Personales</t>
  </si>
  <si>
    <t xml:space="preserve"> Remuneraciones al Personal de Carácter Permanente</t>
  </si>
  <si>
    <t xml:space="preserve"> Remuneraciones al Personal de Carácter Transitorio</t>
  </si>
  <si>
    <t xml:space="preserve"> Remuneraciones Adicionales y Especiales</t>
  </si>
  <si>
    <t xml:space="preserve"> Seguridad Social</t>
  </si>
  <si>
    <t xml:space="preserve"> Otras Prestaciones Sociales y Económicas</t>
  </si>
  <si>
    <t xml:space="preserve"> Previsiones</t>
  </si>
  <si>
    <t xml:space="preserve"> Pago de Estímulos a Servidores Públicos</t>
  </si>
  <si>
    <t>Materiales y Suministros</t>
  </si>
  <si>
    <t xml:space="preserve"> Materiales de Administración, Emisión de Documentos y Artículos Oficiales</t>
  </si>
  <si>
    <t xml:space="preserve"> Alimentos y Utensilios</t>
  </si>
  <si>
    <t xml:space="preserve"> Materias Primas y Materiales de Producción y Comercialización</t>
  </si>
  <si>
    <t xml:space="preserve"> Materiales y Artículos de Construcción y de Reparación</t>
  </si>
  <si>
    <t xml:space="preserve"> Productos Químicos, Farmacéuticos y de Laboratorio</t>
  </si>
  <si>
    <t xml:space="preserve"> Combustibles, Lubricantes y Aditivos</t>
  </si>
  <si>
    <t xml:space="preserve"> Vestuario, Blancos, Prendas de Protección y Artículos Deportivos</t>
  </si>
  <si>
    <t xml:space="preserve"> Materiales y Suministros Para Seguridad</t>
  </si>
  <si>
    <t xml:space="preserve"> Herramientas, Refacciones y Accesorios Menores</t>
  </si>
  <si>
    <t xml:space="preserve">Servicios Generales 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</si>
  <si>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</si>
  <si>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</si>
  <si>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</si>
  <si>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</si>
  <si>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</si>
  <si>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</si>
  <si>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</si>
  <si>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</si>
  <si>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</si>
  <si>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 xml:space="preserve">Transferencias, Asignaciones, Subsidios y Otras Ayudas </t>
  </si>
  <si>
    <t xml:space="preserve"> Transferencias Internas y Asignaciones al Sector Público</t>
  </si>
  <si>
    <t xml:space="preserve"> Transferencias al Resto del Sector Público</t>
  </si>
  <si>
    <t xml:space="preserve"> Subsidios y Subvenciones</t>
  </si>
  <si>
    <t xml:space="preserve"> Ayudas Sociales</t>
  </si>
  <si>
    <t xml:space="preserve"> Pensiones y Jubilaciones</t>
  </si>
  <si>
    <t xml:space="preserve"> Transferencias a Fideicomisos, Mandatos y Otros Análogos</t>
  </si>
  <si>
    <t xml:space="preserve"> Transferencias a la Seguridad Social</t>
  </si>
  <si>
    <t xml:space="preserve"> Donativos</t>
  </si>
  <si>
    <t xml:space="preserve"> Transferencias al Exterior</t>
  </si>
  <si>
    <t xml:space="preserve">Bienes Muebles, Inmuebles e Intangibles </t>
  </si>
  <si>
    <t xml:space="preserve"> Mobiliario y Equipo de Administración</t>
  </si>
  <si>
    <t xml:space="preserve"> Mobiliario y Equipo Educacional y Recreativo</t>
  </si>
  <si>
    <t xml:space="preserve"> Equipo e Instrumental Médico y de Laboratorio</t>
  </si>
  <si>
    <t xml:space="preserve"> Vehículos y Equipo de Transporte</t>
  </si>
  <si>
    <t xml:space="preserve"> Equipo de Defensa y Seguridad</t>
  </si>
  <si>
    <t xml:space="preserve"> Maquinaria, Otros Equipos y Herramientas</t>
  </si>
  <si>
    <t xml:space="preserve"> Activos Biológicos</t>
  </si>
  <si>
    <t xml:space="preserve"> Bienes Inmuebles</t>
  </si>
  <si>
    <t xml:space="preserve"> Activos Intangibles</t>
  </si>
  <si>
    <t xml:space="preserve">Inversión Pública </t>
  </si>
  <si>
    <t xml:space="preserve"> Obra Pública en Bienes de Dominio Público</t>
  </si>
  <si>
    <t xml:space="preserve"> Obra Pública en Bienes Propios</t>
  </si>
  <si>
    <t xml:space="preserve"> Proyectos Productivos y Acciones de Fomento</t>
  </si>
  <si>
    <t xml:space="preserve"> Inversiones Financieras y Otras Provisiones </t>
  </si>
  <si>
    <t xml:space="preserve"> Inversiones Para el Fomento de Actividades Productivas</t>
  </si>
  <si>
    <t xml:space="preserve"> Acciones y Participaciones de Capital</t>
  </si>
  <si>
    <t xml:space="preserve"> Compra de Títulos y Valores</t>
  </si>
  <si>
    <t xml:space="preserve"> Concesión de Préstamos</t>
  </si>
  <si>
    <t xml:space="preserve"> Inversiones en Fideicomisos, Mandatos y Otros Análogos</t>
  </si>
  <si>
    <t>Fideicomiso de Desastres Naturales (Informativo)</t>
  </si>
  <si>
    <t xml:space="preserve"> Otras Inversiones Financieras</t>
  </si>
  <si>
    <t xml:space="preserve"> Provisiones para Contingencias y Otras Erogaciones Especiales</t>
  </si>
  <si>
    <t xml:space="preserve">Participaciones y Aportaciones </t>
  </si>
  <si>
    <t xml:space="preserve"> Participaciones</t>
  </si>
  <si>
    <t xml:space="preserve"> Aportaciones</t>
  </si>
  <si>
    <t xml:space="preserve"> Convenios</t>
  </si>
  <si>
    <t xml:space="preserve">Deuda Pública </t>
  </si>
  <si>
    <t xml:space="preserve"> Amortización de la Deuda Pública</t>
  </si>
  <si>
    <t xml:space="preserve"> Intereses de la Deuda Pública</t>
  </si>
  <si>
    <t xml:space="preserve"> Comisiones de la Deuda Pública</t>
  </si>
  <si>
    <t xml:space="preserve"> Gastos de la Deuda Pública</t>
  </si>
  <si>
    <t xml:space="preserve"> Costo por Coberturas</t>
  </si>
  <si>
    <t xml:space="preserve"> Apoyos Financieros</t>
  </si>
  <si>
    <t xml:space="preserve"> Adeudos de Ejercicios Fiscales Anteriores (ADEFAS)</t>
  </si>
  <si>
    <t xml:space="preserve">Gasto Etiquetado </t>
  </si>
  <si>
    <t xml:space="preserve">Servicios Personales </t>
  </si>
  <si>
    <t xml:space="preserve">Materiales y Suministros </t>
  </si>
  <si>
    <t xml:space="preserve">Inversiones Financieras y Otras Provisiones </t>
  </si>
  <si>
    <t xml:space="preserve">Total de Egresos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</si>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</sst>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0.5"/>
      <name val="Calibri"/>
      <family val="2"/>
      <scheme val="minor"/>
    </font>
    <font>
      <b/>
      <sz val="10.5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ont="1" applyBorder="1"/>
    <xf numFmtId="0" fontId="0" fillId="2" borderId="0" xfId="0" applyFont="1" applyFill="1" applyBorder="1"/>
    <xf numFmtId="0" fontId="0" fillId="0" borderId="0" xfId="0" applyFont="1" applyFill="1"/>
    <xf numFmtId="0" fontId="0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ont="1" applyFill="1" applyAlignment="1"/>
    <xf numFmtId="0" fontId="0" fillId="2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/>
    <xf numFmtId="44" fontId="4" fillId="0" borderId="4" xfId="1" applyFont="1" applyFill="1" applyBorder="1"/>
    <xf numFmtId="44" fontId="5" fillId="0" borderId="4" xfId="1" applyFont="1" applyFill="1" applyBorder="1"/>
    <xf numFmtId="0" fontId="6" fillId="0" borderId="4" xfId="0" applyFont="1" applyFill="1" applyBorder="1" applyAlignment="1">
      <alignment horizontal="left" indent="2"/>
    </xf>
    <xf numFmtId="4" fontId="4" fillId="0" borderId="4" xfId="1" applyNumberFormat="1" applyFont="1" applyFill="1" applyBorder="1"/>
    <xf numFmtId="0" fontId="6" fillId="0" borderId="4" xfId="0" applyFont="1" applyFill="1" applyBorder="1" applyAlignment="1">
      <alignment horizontal="left" wrapText="1" indent="2"/>
    </xf>
    <xf numFmtId="0" fontId="3" fillId="0" borderId="4" xfId="0" applyFont="1" applyFill="1" applyBorder="1" applyAlignment="1">
      <alignment wrapText="1"/>
    </xf>
    <xf numFmtId="4" fontId="5" fillId="0" borderId="4" xfId="1" applyNumberFormat="1" applyFont="1" applyFill="1" applyBorder="1"/>
    <xf numFmtId="0" fontId="3" fillId="0" borderId="4" xfId="0" applyFont="1" applyFill="1" applyBorder="1" applyAlignment="1">
      <alignment horizontal="left" wrapText="1"/>
    </xf>
    <xf numFmtId="0" fontId="6" fillId="0" borderId="4" xfId="0" applyFont="1" applyFill="1" applyBorder="1"/>
    <xf numFmtId="0" fontId="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142875</xdr:rowOff>
    </xdr:from>
    <xdr:to>
      <xdr:col>0</xdr:col>
      <xdr:colOff>1038225</xdr:colOff>
      <xdr:row>7</xdr:row>
      <xdr:rowOff>315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276225"/>
          <a:ext cx="781050" cy="100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P1145"/>
  <sheetViews>
    <sheetView tabSelected="1" topLeftCell="A127" workbookViewId="0">
      <selection activeCell="A95" sqref="A95"/>
    </sheetView>
  </sheetViews>
  <sheetFormatPr baseColWidth="10" defaultColWidth="11.42578125" defaultRowHeight="15" x14ac:dyDescent="0.25"/>
  <cols>
    <col min="1" max="1" width="83.5703125" style="4" customWidth="1"/>
    <col min="2" max="7" width="19" style="4" customWidth="1"/>
    <col min="8" max="16384" width="11.42578125" style="4"/>
  </cols>
  <sheetData>
    <row r="1" spans="1:146" ht="10.5" customHeight="1" x14ac:dyDescent="0.25">
      <c r="A1" s="1"/>
      <c r="B1" s="1"/>
      <c r="C1" s="1"/>
      <c r="D1" s="1"/>
      <c r="E1" s="1"/>
      <c r="F1" s="1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</row>
    <row r="2" spans="1:146" ht="28.5" customHeight="1" x14ac:dyDescent="0.25">
      <c r="A2" s="5" t="s">
        <v>0</v>
      </c>
      <c r="B2" s="5"/>
      <c r="C2" s="5"/>
      <c r="D2" s="5"/>
      <c r="E2" s="5"/>
      <c r="F2" s="5"/>
      <c r="G2" s="5"/>
      <c r="H2" s="6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146" ht="18" customHeight="1" x14ac:dyDescent="0.25">
      <c r="A3" s="5"/>
      <c r="B3" s="5"/>
      <c r="C3" s="5"/>
      <c r="D3" s="5"/>
      <c r="E3" s="5"/>
      <c r="F3" s="5"/>
      <c r="G3" s="5"/>
      <c r="H3" s="6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</row>
    <row r="4" spans="1:146" ht="18" customHeight="1" x14ac:dyDescent="0.25">
      <c r="A4" s="5"/>
      <c r="B4" s="5"/>
      <c r="C4" s="5"/>
      <c r="D4" s="5"/>
      <c r="E4" s="5"/>
      <c r="F4" s="5"/>
      <c r="G4" s="5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</row>
    <row r="5" spans="1:146" ht="18" customHeight="1" x14ac:dyDescent="0.25">
      <c r="A5" s="5"/>
      <c r="B5" s="5"/>
      <c r="C5" s="5"/>
      <c r="D5" s="5"/>
      <c r="E5" s="5"/>
      <c r="F5" s="5"/>
      <c r="G5" s="5"/>
      <c r="H5" s="6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</row>
    <row r="6" spans="1:146" ht="18" customHeight="1" x14ac:dyDescent="0.25">
      <c r="A6" s="8"/>
      <c r="B6" s="8"/>
      <c r="C6" s="8"/>
      <c r="D6" s="8"/>
      <c r="E6" s="8"/>
      <c r="F6" s="8"/>
      <c r="G6" s="8"/>
      <c r="H6" s="6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146" ht="15.75" customHeight="1" x14ac:dyDescent="0.25">
      <c r="A7" s="9" t="s">
        <v>1</v>
      </c>
      <c r="B7" s="10" t="s">
        <v>2</v>
      </c>
      <c r="C7" s="10"/>
      <c r="D7" s="10"/>
      <c r="E7" s="10"/>
      <c r="F7" s="10"/>
      <c r="G7" s="11" t="s">
        <v>3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</row>
    <row r="8" spans="1:146" ht="30" x14ac:dyDescent="0.25">
      <c r="A8" s="12"/>
      <c r="B8" s="13" t="s">
        <v>4</v>
      </c>
      <c r="C8" s="13" t="s">
        <v>5</v>
      </c>
      <c r="D8" s="14" t="s">
        <v>6</v>
      </c>
      <c r="E8" s="14" t="s">
        <v>7</v>
      </c>
      <c r="F8" s="14" t="s">
        <v>8</v>
      </c>
      <c r="G8" s="15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</row>
    <row r="9" spans="1:146" x14ac:dyDescent="0.25">
      <c r="A9" s="16" t="s">
        <v>9</v>
      </c>
      <c r="B9" s="17">
        <f>B10+B18+B28+B38+B48+B58+B62+B71+B75</f>
        <v>48532473</v>
      </c>
      <c r="C9" s="17">
        <f>C10+C18+C28+C38+C48+C58+C62+C71+C75</f>
        <v>211098272.97999999</v>
      </c>
      <c r="D9" s="17">
        <f t="shared" ref="D9:G9" si="0">D10+D18+D28+D38+D48+D58+D62+D71+D75</f>
        <v>259630745.97999999</v>
      </c>
      <c r="E9" s="17">
        <f t="shared" si="0"/>
        <v>142019776.49000001</v>
      </c>
      <c r="F9" s="17">
        <f t="shared" si="0"/>
        <v>141868562.91999999</v>
      </c>
      <c r="G9" s="17">
        <f t="shared" si="0"/>
        <v>117610969.48999999</v>
      </c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146" x14ac:dyDescent="0.25">
      <c r="A10" s="16" t="s">
        <v>10</v>
      </c>
      <c r="B10" s="18">
        <f t="shared" ref="B10:G10" si="1">B11+B12+B13+B14+B15+B16+B17</f>
        <v>37910707.329999998</v>
      </c>
      <c r="C10" s="18">
        <f t="shared" si="1"/>
        <v>3961861.4</v>
      </c>
      <c r="D10" s="18">
        <f t="shared" si="1"/>
        <v>41872568.729999997</v>
      </c>
      <c r="E10" s="18">
        <f t="shared" si="1"/>
        <v>20120021.470000003</v>
      </c>
      <c r="F10" s="18">
        <f t="shared" si="1"/>
        <v>20120021.470000003</v>
      </c>
      <c r="G10" s="18">
        <f t="shared" si="1"/>
        <v>21752547.260000002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1:146" x14ac:dyDescent="0.25">
      <c r="A11" s="19" t="s">
        <v>11</v>
      </c>
      <c r="B11" s="17">
        <v>7628786.1299999999</v>
      </c>
      <c r="C11" s="17">
        <v>-1100</v>
      </c>
      <c r="D11" s="17">
        <f>B11+C11</f>
        <v>7627686.1299999999</v>
      </c>
      <c r="E11" s="17">
        <v>3670752.51</v>
      </c>
      <c r="F11" s="17">
        <v>3670752.51</v>
      </c>
      <c r="G11" s="17">
        <f t="shared" ref="G11:G17" si="2">D11-E11</f>
        <v>3956933.62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</row>
    <row r="12" spans="1:146" x14ac:dyDescent="0.25">
      <c r="A12" s="19" t="s">
        <v>12</v>
      </c>
      <c r="B12" s="20">
        <v>0</v>
      </c>
      <c r="C12" s="17">
        <v>2961353.61</v>
      </c>
      <c r="D12" s="17">
        <f t="shared" ref="D12:D15" si="3">B12+C12</f>
        <v>2961353.61</v>
      </c>
      <c r="E12" s="17">
        <v>2961120.82</v>
      </c>
      <c r="F12" s="17">
        <v>2961120.82</v>
      </c>
      <c r="G12" s="17">
        <f t="shared" si="2"/>
        <v>232.79000000003725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</row>
    <row r="13" spans="1:146" x14ac:dyDescent="0.25">
      <c r="A13" s="19" t="s">
        <v>13</v>
      </c>
      <c r="B13" s="17">
        <v>28260737.199999999</v>
      </c>
      <c r="C13" s="17">
        <v>8997.9599999999991</v>
      </c>
      <c r="D13" s="17">
        <f t="shared" si="3"/>
        <v>28269735.16</v>
      </c>
      <c r="E13" s="17">
        <v>11526163.689999999</v>
      </c>
      <c r="F13" s="17">
        <v>11526163.689999999</v>
      </c>
      <c r="G13" s="17">
        <f t="shared" si="2"/>
        <v>16743571.470000001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</row>
    <row r="14" spans="1:146" x14ac:dyDescent="0.25">
      <c r="A14" s="19" t="s">
        <v>14</v>
      </c>
      <c r="B14" s="17">
        <v>2021184</v>
      </c>
      <c r="C14" s="20">
        <v>0</v>
      </c>
      <c r="D14" s="17">
        <f t="shared" si="3"/>
        <v>2021184</v>
      </c>
      <c r="E14" s="17">
        <v>971584.35</v>
      </c>
      <c r="F14" s="17">
        <v>971584.35</v>
      </c>
      <c r="G14" s="17">
        <f t="shared" si="2"/>
        <v>1049599.6499999999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1:146" x14ac:dyDescent="0.25">
      <c r="A15" s="19" t="s">
        <v>15</v>
      </c>
      <c r="B15" s="20">
        <v>0</v>
      </c>
      <c r="C15" s="17">
        <v>992609.83</v>
      </c>
      <c r="D15" s="17">
        <f t="shared" si="3"/>
        <v>992609.83</v>
      </c>
      <c r="E15" s="17">
        <v>990400.1</v>
      </c>
      <c r="F15" s="17">
        <v>990400.1</v>
      </c>
      <c r="G15" s="17">
        <f t="shared" si="2"/>
        <v>2209.7299999999814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146" x14ac:dyDescent="0.25">
      <c r="A16" s="19" t="s">
        <v>16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f t="shared" si="2"/>
        <v>0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</row>
    <row r="17" spans="1:24" x14ac:dyDescent="0.25">
      <c r="A17" s="19" t="s">
        <v>17</v>
      </c>
      <c r="B17" s="20">
        <v>0</v>
      </c>
      <c r="C17" s="20">
        <v>0</v>
      </c>
      <c r="D17" s="20">
        <v>0</v>
      </c>
      <c r="E17" s="20">
        <v>0</v>
      </c>
      <c r="F17" s="20">
        <v>0</v>
      </c>
      <c r="G17" s="20">
        <f t="shared" si="2"/>
        <v>0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</row>
    <row r="18" spans="1:24" x14ac:dyDescent="0.25">
      <c r="A18" s="16" t="s">
        <v>18</v>
      </c>
      <c r="B18" s="18">
        <f t="shared" ref="B18:G18" si="4">B19+B20+B21+B22+B23+B24+B25+B26+B27</f>
        <v>1111335.19</v>
      </c>
      <c r="C18" s="18">
        <f t="shared" si="4"/>
        <v>57845.61</v>
      </c>
      <c r="D18" s="18">
        <f t="shared" si="4"/>
        <v>1169180.8</v>
      </c>
      <c r="E18" s="18">
        <f t="shared" si="4"/>
        <v>763960.39</v>
      </c>
      <c r="F18" s="18">
        <f t="shared" si="4"/>
        <v>762684.39</v>
      </c>
      <c r="G18" s="18">
        <f t="shared" si="4"/>
        <v>405220.41000000003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</row>
    <row r="19" spans="1:24" x14ac:dyDescent="0.25">
      <c r="A19" s="21" t="s">
        <v>19</v>
      </c>
      <c r="B19" s="17">
        <v>401686.98</v>
      </c>
      <c r="C19" s="17">
        <v>-154867.76</v>
      </c>
      <c r="D19" s="17">
        <f t="shared" ref="D19:D27" si="5">B19+C19</f>
        <v>246819.21999999997</v>
      </c>
      <c r="E19" s="17">
        <v>92956.2</v>
      </c>
      <c r="F19" s="17">
        <v>92956.2</v>
      </c>
      <c r="G19" s="17">
        <f>D19-E19</f>
        <v>153863.01999999996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</row>
    <row r="20" spans="1:24" x14ac:dyDescent="0.25">
      <c r="A20" s="19" t="s">
        <v>20</v>
      </c>
      <c r="B20" s="17">
        <v>240193</v>
      </c>
      <c r="C20" s="17">
        <v>103159.07</v>
      </c>
      <c r="D20" s="17">
        <f t="shared" si="5"/>
        <v>343352.07</v>
      </c>
      <c r="E20" s="17">
        <v>317627.61</v>
      </c>
      <c r="F20" s="17">
        <v>317627.61</v>
      </c>
      <c r="G20" s="17">
        <f t="shared" ref="G20:G27" si="6">D20-E20</f>
        <v>25724.460000000021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</row>
    <row r="21" spans="1:24" x14ac:dyDescent="0.25">
      <c r="A21" s="19" t="s">
        <v>21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f t="shared" si="6"/>
        <v>0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:24" x14ac:dyDescent="0.25">
      <c r="A22" s="19" t="s">
        <v>22</v>
      </c>
      <c r="B22" s="17">
        <v>48935.21</v>
      </c>
      <c r="C22" s="17">
        <v>32883.870000000003</v>
      </c>
      <c r="D22" s="17">
        <f t="shared" si="5"/>
        <v>81819.08</v>
      </c>
      <c r="E22" s="17">
        <v>62731.040000000001</v>
      </c>
      <c r="F22" s="17">
        <v>62731.040000000001</v>
      </c>
      <c r="G22" s="20">
        <f t="shared" si="6"/>
        <v>19088.04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1:24" x14ac:dyDescent="0.25">
      <c r="A23" s="19" t="s">
        <v>23</v>
      </c>
      <c r="B23" s="20">
        <v>0</v>
      </c>
      <c r="C23" s="17">
        <v>1701.38</v>
      </c>
      <c r="D23" s="17">
        <f t="shared" si="5"/>
        <v>1701.38</v>
      </c>
      <c r="E23" s="17">
        <v>1701.38</v>
      </c>
      <c r="F23" s="17">
        <v>1701.38</v>
      </c>
      <c r="G23" s="20">
        <f t="shared" si="6"/>
        <v>0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</row>
    <row r="24" spans="1:24" x14ac:dyDescent="0.25">
      <c r="A24" s="19" t="s">
        <v>24</v>
      </c>
      <c r="B24" s="17">
        <v>400000</v>
      </c>
      <c r="C24" s="17">
        <v>1392.14</v>
      </c>
      <c r="D24" s="17">
        <f t="shared" si="5"/>
        <v>401392.14</v>
      </c>
      <c r="E24" s="17">
        <v>201492.14</v>
      </c>
      <c r="F24" s="17">
        <v>201492.14</v>
      </c>
      <c r="G24" s="17">
        <f t="shared" si="6"/>
        <v>199900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</row>
    <row r="25" spans="1:24" x14ac:dyDescent="0.25">
      <c r="A25" s="19" t="s">
        <v>25</v>
      </c>
      <c r="B25" s="20">
        <v>0</v>
      </c>
      <c r="C25" s="17">
        <v>3074</v>
      </c>
      <c r="D25" s="17">
        <f t="shared" si="5"/>
        <v>3074</v>
      </c>
      <c r="E25" s="17">
        <v>3074</v>
      </c>
      <c r="F25" s="17">
        <v>3074</v>
      </c>
      <c r="G25" s="20">
        <f t="shared" si="6"/>
        <v>0</v>
      </c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</row>
    <row r="26" spans="1:24" x14ac:dyDescent="0.25">
      <c r="A26" s="19" t="s">
        <v>26</v>
      </c>
      <c r="B26" s="20">
        <v>0</v>
      </c>
      <c r="C26" s="20">
        <v>0</v>
      </c>
      <c r="D26" s="20">
        <v>0</v>
      </c>
      <c r="E26" s="20">
        <v>0</v>
      </c>
      <c r="F26" s="20">
        <v>0</v>
      </c>
      <c r="G26" s="20">
        <f t="shared" si="6"/>
        <v>0</v>
      </c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</row>
    <row r="27" spans="1:24" x14ac:dyDescent="0.25">
      <c r="A27" s="19" t="s">
        <v>27</v>
      </c>
      <c r="B27" s="17">
        <v>20520</v>
      </c>
      <c r="C27" s="17">
        <v>70502.91</v>
      </c>
      <c r="D27" s="17">
        <f t="shared" si="5"/>
        <v>91022.91</v>
      </c>
      <c r="E27" s="17">
        <v>84378.02</v>
      </c>
      <c r="F27" s="17">
        <v>83102.02</v>
      </c>
      <c r="G27" s="17">
        <f t="shared" si="6"/>
        <v>6644.8899999999994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</row>
    <row r="28" spans="1:24" x14ac:dyDescent="0.25">
      <c r="A28" s="16" t="s">
        <v>28</v>
      </c>
      <c r="B28" s="18">
        <f t="shared" ref="B28:G28" si="7">B29+B30+B31+B32+B33+B34+B35+B36+B37</f>
        <v>6910430.4800000004</v>
      </c>
      <c r="C28" s="18">
        <f t="shared" si="7"/>
        <v>1474575.68</v>
      </c>
      <c r="D28" s="18">
        <f t="shared" si="7"/>
        <v>8385006.1600000001</v>
      </c>
      <c r="E28" s="18">
        <f t="shared" si="7"/>
        <v>4176049.5300000003</v>
      </c>
      <c r="F28" s="18">
        <f t="shared" si="7"/>
        <v>4026111.9600000009</v>
      </c>
      <c r="G28" s="18">
        <f t="shared" si="7"/>
        <v>4208956.629999999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</row>
    <row r="29" spans="1:24" x14ac:dyDescent="0.25">
      <c r="A29" s="19" t="s">
        <v>29</v>
      </c>
      <c r="B29" s="17">
        <v>618470.63</v>
      </c>
      <c r="C29" s="17">
        <v>-14573.63</v>
      </c>
      <c r="D29" s="17">
        <f t="shared" ref="D29:D37" si="8">B29+C29</f>
        <v>603897</v>
      </c>
      <c r="E29" s="17">
        <v>313824.75</v>
      </c>
      <c r="F29" s="17">
        <v>282651.75</v>
      </c>
      <c r="G29" s="17">
        <f t="shared" ref="G29:G37" si="9">D29-E29</f>
        <v>290072.25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x14ac:dyDescent="0.25">
      <c r="A30" s="19" t="s">
        <v>30</v>
      </c>
      <c r="B30" s="17">
        <v>3246008</v>
      </c>
      <c r="C30" s="17">
        <v>-10806.67</v>
      </c>
      <c r="D30" s="17">
        <f t="shared" si="8"/>
        <v>3235201.33</v>
      </c>
      <c r="E30" s="17">
        <v>1626353.65</v>
      </c>
      <c r="F30" s="17">
        <v>1615326.68</v>
      </c>
      <c r="G30" s="17">
        <f t="shared" si="9"/>
        <v>1608847.6800000002</v>
      </c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</row>
    <row r="31" spans="1:24" x14ac:dyDescent="0.25">
      <c r="A31" s="19" t="s">
        <v>31</v>
      </c>
      <c r="B31" s="17">
        <v>1385100</v>
      </c>
      <c r="C31" s="17">
        <v>948827.88</v>
      </c>
      <c r="D31" s="17">
        <f t="shared" si="8"/>
        <v>2333927.88</v>
      </c>
      <c r="E31" s="17">
        <v>1039285.44</v>
      </c>
      <c r="F31" s="17">
        <v>1039285.44</v>
      </c>
      <c r="G31" s="17">
        <f t="shared" si="9"/>
        <v>1294642.44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</row>
    <row r="32" spans="1:24" x14ac:dyDescent="0.25">
      <c r="A32" s="19" t="s">
        <v>32</v>
      </c>
      <c r="B32" s="17">
        <v>65389</v>
      </c>
      <c r="C32" s="17">
        <v>45674.400000000001</v>
      </c>
      <c r="D32" s="17">
        <f t="shared" si="8"/>
        <v>111063.4</v>
      </c>
      <c r="E32" s="17">
        <v>24975.85</v>
      </c>
      <c r="F32" s="17">
        <v>24975.85</v>
      </c>
      <c r="G32" s="20">
        <f t="shared" si="9"/>
        <v>86087.549999999988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</row>
    <row r="33" spans="1:24" x14ac:dyDescent="0.25">
      <c r="A33" s="21" t="s">
        <v>33</v>
      </c>
      <c r="B33" s="17">
        <v>81596.160000000003</v>
      </c>
      <c r="C33" s="17">
        <v>243882.48</v>
      </c>
      <c r="D33" s="17">
        <f t="shared" si="8"/>
        <v>325478.64</v>
      </c>
      <c r="E33" s="17">
        <v>279051.13</v>
      </c>
      <c r="F33" s="17">
        <v>261198.73</v>
      </c>
      <c r="G33" s="17">
        <f t="shared" si="9"/>
        <v>46427.510000000009</v>
      </c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</row>
    <row r="34" spans="1:24" x14ac:dyDescent="0.25">
      <c r="A34" s="19" t="s">
        <v>34</v>
      </c>
      <c r="B34" s="20">
        <v>0</v>
      </c>
      <c r="C34" s="17">
        <v>23102.78</v>
      </c>
      <c r="D34" s="17">
        <f t="shared" si="8"/>
        <v>23102.78</v>
      </c>
      <c r="E34" s="17">
        <v>11502.78</v>
      </c>
      <c r="F34" s="17">
        <v>10870.58</v>
      </c>
      <c r="G34" s="17">
        <f t="shared" si="9"/>
        <v>11599.999999999998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</row>
    <row r="35" spans="1:24" x14ac:dyDescent="0.25">
      <c r="A35" s="19" t="s">
        <v>35</v>
      </c>
      <c r="B35" s="17">
        <v>383851</v>
      </c>
      <c r="C35" s="17">
        <v>-28038.54</v>
      </c>
      <c r="D35" s="17">
        <f t="shared" si="8"/>
        <v>355812.46</v>
      </c>
      <c r="E35" s="17">
        <v>203824.95</v>
      </c>
      <c r="F35" s="17">
        <v>203824.95</v>
      </c>
      <c r="G35" s="17">
        <f t="shared" si="9"/>
        <v>151987.51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</row>
    <row r="36" spans="1:24" x14ac:dyDescent="0.25">
      <c r="A36" s="19" t="s">
        <v>36</v>
      </c>
      <c r="B36" s="20">
        <v>0</v>
      </c>
      <c r="C36" s="17">
        <v>37270.949999999997</v>
      </c>
      <c r="D36" s="17">
        <f t="shared" si="8"/>
        <v>37270.949999999997</v>
      </c>
      <c r="E36" s="17">
        <v>34486.949999999997</v>
      </c>
      <c r="F36" s="17">
        <v>34486.949999999997</v>
      </c>
      <c r="G36" s="20">
        <f t="shared" si="9"/>
        <v>2784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</row>
    <row r="37" spans="1:24" x14ac:dyDescent="0.25">
      <c r="A37" s="19" t="s">
        <v>37</v>
      </c>
      <c r="B37" s="17">
        <v>1130015.69</v>
      </c>
      <c r="C37" s="17">
        <v>229236.03</v>
      </c>
      <c r="D37" s="17">
        <f t="shared" si="8"/>
        <v>1359251.72</v>
      </c>
      <c r="E37" s="17">
        <v>642744.03</v>
      </c>
      <c r="F37" s="17">
        <v>553491.03</v>
      </c>
      <c r="G37" s="17">
        <f t="shared" si="9"/>
        <v>716507.69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</row>
    <row r="38" spans="1:24" x14ac:dyDescent="0.25">
      <c r="A38" s="22" t="s">
        <v>38</v>
      </c>
      <c r="B38" s="18">
        <f t="shared" ref="B38:G38" si="10">B39+B40+B41+B42+B43+B44+B45+B46+B47</f>
        <v>2600000</v>
      </c>
      <c r="C38" s="18">
        <f t="shared" si="10"/>
        <v>204427949.5</v>
      </c>
      <c r="D38" s="18">
        <f t="shared" si="10"/>
        <v>207027949.5</v>
      </c>
      <c r="E38" s="18">
        <f t="shared" si="10"/>
        <v>116867286.12</v>
      </c>
      <c r="F38" s="18">
        <f t="shared" si="10"/>
        <v>116867286.12</v>
      </c>
      <c r="G38" s="18">
        <f t="shared" si="10"/>
        <v>90160663.379999995</v>
      </c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25">
      <c r="A39" s="19" t="s">
        <v>39</v>
      </c>
      <c r="B39" s="20">
        <v>0</v>
      </c>
      <c r="C39" s="20">
        <v>0</v>
      </c>
      <c r="D39" s="20">
        <f>B39+C39</f>
        <v>0</v>
      </c>
      <c r="E39" s="20">
        <v>0</v>
      </c>
      <c r="F39" s="20">
        <v>0</v>
      </c>
      <c r="G39" s="20">
        <f t="shared" ref="G39:G47" si="11">D39-E39</f>
        <v>0</v>
      </c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</row>
    <row r="40" spans="1:24" x14ac:dyDescent="0.25">
      <c r="A40" s="19" t="s">
        <v>40</v>
      </c>
      <c r="B40" s="20">
        <v>0</v>
      </c>
      <c r="C40" s="20">
        <v>0</v>
      </c>
      <c r="D40" s="20">
        <f t="shared" ref="D40:D47" si="12">B40+C40</f>
        <v>0</v>
      </c>
      <c r="E40" s="20">
        <v>0</v>
      </c>
      <c r="F40" s="20">
        <v>0</v>
      </c>
      <c r="G40" s="20">
        <f t="shared" si="11"/>
        <v>0</v>
      </c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19" t="s">
        <v>41</v>
      </c>
      <c r="B41" s="20">
        <v>0</v>
      </c>
      <c r="C41" s="20">
        <v>0</v>
      </c>
      <c r="D41" s="20">
        <f t="shared" si="12"/>
        <v>0</v>
      </c>
      <c r="E41" s="20">
        <v>0</v>
      </c>
      <c r="F41" s="20">
        <v>0</v>
      </c>
      <c r="G41" s="20">
        <f t="shared" si="11"/>
        <v>0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19" t="s">
        <v>42</v>
      </c>
      <c r="B42" s="17">
        <v>2600000</v>
      </c>
      <c r="C42" s="17">
        <v>204427949.5</v>
      </c>
      <c r="D42" s="17">
        <f t="shared" si="12"/>
        <v>207027949.5</v>
      </c>
      <c r="E42" s="17">
        <v>116867286.12</v>
      </c>
      <c r="F42" s="17">
        <v>116867286.12</v>
      </c>
      <c r="G42" s="17">
        <f t="shared" si="11"/>
        <v>90160663.379999995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19" t="s">
        <v>43</v>
      </c>
      <c r="B43" s="20">
        <v>0</v>
      </c>
      <c r="C43" s="20">
        <v>0</v>
      </c>
      <c r="D43" s="20">
        <f t="shared" si="12"/>
        <v>0</v>
      </c>
      <c r="E43" s="20">
        <v>0</v>
      </c>
      <c r="F43" s="20">
        <v>0</v>
      </c>
      <c r="G43" s="20">
        <f t="shared" si="11"/>
        <v>0</v>
      </c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19" t="s">
        <v>44</v>
      </c>
      <c r="B44" s="20">
        <v>0</v>
      </c>
      <c r="C44" s="20">
        <v>0</v>
      </c>
      <c r="D44" s="20">
        <f t="shared" si="12"/>
        <v>0</v>
      </c>
      <c r="E44" s="20">
        <v>0</v>
      </c>
      <c r="F44" s="20">
        <v>0</v>
      </c>
      <c r="G44" s="20">
        <f t="shared" si="11"/>
        <v>0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19" t="s">
        <v>45</v>
      </c>
      <c r="B45" s="20">
        <v>0</v>
      </c>
      <c r="C45" s="20">
        <v>0</v>
      </c>
      <c r="D45" s="20">
        <f t="shared" si="12"/>
        <v>0</v>
      </c>
      <c r="E45" s="20">
        <v>0</v>
      </c>
      <c r="F45" s="20">
        <v>0</v>
      </c>
      <c r="G45" s="20">
        <f t="shared" si="11"/>
        <v>0</v>
      </c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19" t="s">
        <v>46</v>
      </c>
      <c r="B46" s="20">
        <v>0</v>
      </c>
      <c r="C46" s="20">
        <v>0</v>
      </c>
      <c r="D46" s="20">
        <f t="shared" si="12"/>
        <v>0</v>
      </c>
      <c r="E46" s="20">
        <v>0</v>
      </c>
      <c r="F46" s="20">
        <v>0</v>
      </c>
      <c r="G46" s="20">
        <f t="shared" si="11"/>
        <v>0</v>
      </c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1:24" x14ac:dyDescent="0.25">
      <c r="A47" s="19" t="s">
        <v>47</v>
      </c>
      <c r="B47" s="20">
        <v>0</v>
      </c>
      <c r="C47" s="20">
        <v>0</v>
      </c>
      <c r="D47" s="20">
        <f t="shared" si="12"/>
        <v>0</v>
      </c>
      <c r="E47" s="20">
        <v>0</v>
      </c>
      <c r="F47" s="20">
        <v>0</v>
      </c>
      <c r="G47" s="20">
        <f t="shared" si="11"/>
        <v>0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22" t="s">
        <v>48</v>
      </c>
      <c r="B48" s="23">
        <f t="shared" ref="B48:G48" si="13">B49+B50+B51+B52+B53+B54+B55+B56+B57</f>
        <v>0</v>
      </c>
      <c r="C48" s="18">
        <f t="shared" si="13"/>
        <v>1176040.7899999998</v>
      </c>
      <c r="D48" s="18">
        <f t="shared" si="13"/>
        <v>1176040.7899999998</v>
      </c>
      <c r="E48" s="18">
        <f t="shared" si="13"/>
        <v>92458.98000000001</v>
      </c>
      <c r="F48" s="18">
        <f t="shared" si="13"/>
        <v>92458.98000000001</v>
      </c>
      <c r="G48" s="18">
        <f t="shared" si="13"/>
        <v>1083581.81</v>
      </c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19" t="s">
        <v>49</v>
      </c>
      <c r="B49" s="20">
        <v>0</v>
      </c>
      <c r="C49" s="17">
        <v>901035.07</v>
      </c>
      <c r="D49" s="17">
        <f t="shared" ref="D49:D57" si="14">B49+C49</f>
        <v>901035.07</v>
      </c>
      <c r="E49" s="17">
        <v>72054.38</v>
      </c>
      <c r="F49" s="17">
        <v>72054.38</v>
      </c>
      <c r="G49" s="17">
        <f t="shared" ref="G49:G57" si="15">D49-E49</f>
        <v>828980.69</v>
      </c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19" t="s">
        <v>50</v>
      </c>
      <c r="B50" s="20">
        <v>0</v>
      </c>
      <c r="C50" s="17">
        <v>8503</v>
      </c>
      <c r="D50" s="17">
        <f t="shared" si="14"/>
        <v>8503</v>
      </c>
      <c r="E50" s="17">
        <v>8503</v>
      </c>
      <c r="F50" s="17">
        <v>8503</v>
      </c>
      <c r="G50" s="20">
        <f t="shared" si="15"/>
        <v>0</v>
      </c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x14ac:dyDescent="0.25">
      <c r="A51" s="19" t="s">
        <v>51</v>
      </c>
      <c r="B51" s="20">
        <v>0</v>
      </c>
      <c r="C51" s="20">
        <v>0</v>
      </c>
      <c r="D51" s="20">
        <f t="shared" si="14"/>
        <v>0</v>
      </c>
      <c r="E51" s="20">
        <v>0</v>
      </c>
      <c r="F51" s="20">
        <v>0</v>
      </c>
      <c r="G51" s="20">
        <f t="shared" si="15"/>
        <v>0</v>
      </c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1:24" x14ac:dyDescent="0.25">
      <c r="A52" s="19" t="s">
        <v>52</v>
      </c>
      <c r="B52" s="20">
        <v>0</v>
      </c>
      <c r="C52" s="17">
        <v>206800</v>
      </c>
      <c r="D52" s="17">
        <f t="shared" si="14"/>
        <v>206800</v>
      </c>
      <c r="E52" s="20">
        <v>0</v>
      </c>
      <c r="F52" s="20">
        <v>0</v>
      </c>
      <c r="G52" s="17">
        <f t="shared" si="15"/>
        <v>206800</v>
      </c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1:24" x14ac:dyDescent="0.25">
      <c r="A53" s="19" t="s">
        <v>53</v>
      </c>
      <c r="B53" s="20">
        <v>0</v>
      </c>
      <c r="C53" s="20">
        <v>0</v>
      </c>
      <c r="D53" s="20">
        <f t="shared" si="14"/>
        <v>0</v>
      </c>
      <c r="E53" s="20">
        <v>0</v>
      </c>
      <c r="F53" s="20">
        <v>0</v>
      </c>
      <c r="G53" s="20">
        <f t="shared" si="15"/>
        <v>0</v>
      </c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1:24" x14ac:dyDescent="0.25">
      <c r="A54" s="19" t="s">
        <v>54</v>
      </c>
      <c r="B54" s="20">
        <v>0</v>
      </c>
      <c r="C54" s="20">
        <v>0</v>
      </c>
      <c r="D54" s="20">
        <v>0</v>
      </c>
      <c r="E54" s="20">
        <v>0</v>
      </c>
      <c r="F54" s="20">
        <v>0</v>
      </c>
      <c r="G54" s="20">
        <f t="shared" si="15"/>
        <v>0</v>
      </c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19" t="s">
        <v>55</v>
      </c>
      <c r="B55" s="20">
        <v>0</v>
      </c>
      <c r="C55" s="20">
        <v>0</v>
      </c>
      <c r="D55" s="20">
        <f t="shared" si="14"/>
        <v>0</v>
      </c>
      <c r="E55" s="20">
        <v>0</v>
      </c>
      <c r="F55" s="20">
        <v>0</v>
      </c>
      <c r="G55" s="20">
        <f t="shared" si="15"/>
        <v>0</v>
      </c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1:24" x14ac:dyDescent="0.25">
      <c r="A56" s="19" t="s">
        <v>56</v>
      </c>
      <c r="B56" s="20">
        <v>0</v>
      </c>
      <c r="C56" s="20">
        <v>0</v>
      </c>
      <c r="D56" s="20">
        <f t="shared" si="14"/>
        <v>0</v>
      </c>
      <c r="E56" s="20">
        <v>0</v>
      </c>
      <c r="F56" s="20">
        <v>0</v>
      </c>
      <c r="G56" s="20">
        <f t="shared" si="15"/>
        <v>0</v>
      </c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1:24" x14ac:dyDescent="0.25">
      <c r="A57" s="19" t="s">
        <v>57</v>
      </c>
      <c r="B57" s="20">
        <v>0</v>
      </c>
      <c r="C57" s="17">
        <v>59702.720000000001</v>
      </c>
      <c r="D57" s="17">
        <f t="shared" si="14"/>
        <v>59702.720000000001</v>
      </c>
      <c r="E57" s="17">
        <v>11901.6</v>
      </c>
      <c r="F57" s="17">
        <v>11901.6</v>
      </c>
      <c r="G57" s="20">
        <f t="shared" si="15"/>
        <v>47801.120000000003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1:24" x14ac:dyDescent="0.25">
      <c r="A58" s="16" t="s">
        <v>58</v>
      </c>
      <c r="B58" s="20">
        <f t="shared" ref="B58:G58" si="16">B59+B60+B61</f>
        <v>0</v>
      </c>
      <c r="C58" s="20">
        <f t="shared" si="16"/>
        <v>0</v>
      </c>
      <c r="D58" s="20">
        <f t="shared" si="16"/>
        <v>0</v>
      </c>
      <c r="E58" s="20">
        <f t="shared" si="16"/>
        <v>0</v>
      </c>
      <c r="F58" s="20">
        <f t="shared" si="16"/>
        <v>0</v>
      </c>
      <c r="G58" s="20">
        <f t="shared" si="16"/>
        <v>0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</row>
    <row r="59" spans="1:24" x14ac:dyDescent="0.25">
      <c r="A59" s="19" t="s">
        <v>59</v>
      </c>
      <c r="B59" s="20">
        <v>0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</row>
    <row r="60" spans="1:24" x14ac:dyDescent="0.25">
      <c r="A60" s="19" t="s">
        <v>60</v>
      </c>
      <c r="B60" s="20">
        <v>0</v>
      </c>
      <c r="C60" s="20">
        <v>0</v>
      </c>
      <c r="D60" s="20">
        <v>0</v>
      </c>
      <c r="E60" s="20">
        <v>0</v>
      </c>
      <c r="F60" s="20">
        <v>0</v>
      </c>
      <c r="G60" s="20">
        <v>0</v>
      </c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</row>
    <row r="61" spans="1:24" x14ac:dyDescent="0.25">
      <c r="A61" s="19" t="s">
        <v>61</v>
      </c>
      <c r="B61" s="20">
        <v>0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</row>
    <row r="62" spans="1:24" x14ac:dyDescent="0.25">
      <c r="A62" s="24" t="s">
        <v>62</v>
      </c>
      <c r="B62" s="23">
        <f t="shared" ref="B62:G62" si="17">B63+B64+B65+B66+B67+B68+B69+B70</f>
        <v>0</v>
      </c>
      <c r="C62" s="23">
        <f t="shared" si="17"/>
        <v>0</v>
      </c>
      <c r="D62" s="23">
        <f t="shared" si="17"/>
        <v>0</v>
      </c>
      <c r="E62" s="23">
        <f t="shared" si="17"/>
        <v>0</v>
      </c>
      <c r="F62" s="23">
        <f t="shared" si="17"/>
        <v>0</v>
      </c>
      <c r="G62" s="23">
        <f t="shared" si="17"/>
        <v>0</v>
      </c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</row>
    <row r="63" spans="1:24" x14ac:dyDescent="0.25">
      <c r="A63" s="19" t="s">
        <v>63</v>
      </c>
      <c r="B63" s="20">
        <v>0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</row>
    <row r="64" spans="1:24" x14ac:dyDescent="0.25">
      <c r="A64" s="19" t="s">
        <v>64</v>
      </c>
      <c r="B64" s="20">
        <v>0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</row>
    <row r="65" spans="1:24" x14ac:dyDescent="0.25">
      <c r="A65" s="19" t="s">
        <v>65</v>
      </c>
      <c r="B65" s="20">
        <v>0</v>
      </c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</row>
    <row r="66" spans="1:24" x14ac:dyDescent="0.25">
      <c r="A66" s="19" t="s">
        <v>66</v>
      </c>
      <c r="B66" s="20">
        <v>0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</row>
    <row r="67" spans="1:24" x14ac:dyDescent="0.25">
      <c r="A67" s="19" t="s">
        <v>67</v>
      </c>
      <c r="B67" s="20">
        <v>0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</row>
    <row r="68" spans="1:24" x14ac:dyDescent="0.25">
      <c r="A68" s="19" t="s">
        <v>68</v>
      </c>
      <c r="B68" s="20">
        <v>0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</row>
    <row r="69" spans="1:24" x14ac:dyDescent="0.25">
      <c r="A69" s="19" t="s">
        <v>69</v>
      </c>
      <c r="B69" s="20">
        <v>0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</row>
    <row r="70" spans="1:24" x14ac:dyDescent="0.25">
      <c r="A70" s="19" t="s">
        <v>70</v>
      </c>
      <c r="B70" s="20">
        <v>0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</row>
    <row r="71" spans="1:24" x14ac:dyDescent="0.25">
      <c r="A71" s="16" t="s">
        <v>71</v>
      </c>
      <c r="B71" s="20">
        <f t="shared" ref="B71:G71" si="18">B72+B73+B74</f>
        <v>0</v>
      </c>
      <c r="C71" s="20">
        <f t="shared" si="18"/>
        <v>0</v>
      </c>
      <c r="D71" s="20">
        <f t="shared" si="18"/>
        <v>0</v>
      </c>
      <c r="E71" s="20">
        <f t="shared" si="18"/>
        <v>0</v>
      </c>
      <c r="F71" s="20">
        <f t="shared" si="18"/>
        <v>0</v>
      </c>
      <c r="G71" s="20">
        <f t="shared" si="18"/>
        <v>0</v>
      </c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</row>
    <row r="72" spans="1:24" x14ac:dyDescent="0.25">
      <c r="A72" s="19" t="s">
        <v>72</v>
      </c>
      <c r="B72" s="20">
        <v>0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</row>
    <row r="73" spans="1:24" x14ac:dyDescent="0.25">
      <c r="A73" s="19" t="s">
        <v>73</v>
      </c>
      <c r="B73" s="20">
        <v>0</v>
      </c>
      <c r="C73" s="20">
        <v>0</v>
      </c>
      <c r="D73" s="20">
        <v>0</v>
      </c>
      <c r="E73" s="20">
        <v>0</v>
      </c>
      <c r="F73" s="20">
        <v>0</v>
      </c>
      <c r="G73" s="20">
        <v>0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</row>
    <row r="74" spans="1:24" x14ac:dyDescent="0.25">
      <c r="A74" s="19" t="s">
        <v>74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</row>
    <row r="75" spans="1:24" x14ac:dyDescent="0.25">
      <c r="A75" s="16" t="s">
        <v>75</v>
      </c>
      <c r="B75" s="23">
        <f t="shared" ref="B75:G75" si="19">B76+B77+B78+B79+B80+B81+B82</f>
        <v>0</v>
      </c>
      <c r="C75" s="23">
        <f t="shared" si="19"/>
        <v>0</v>
      </c>
      <c r="D75" s="23">
        <f t="shared" si="19"/>
        <v>0</v>
      </c>
      <c r="E75" s="23">
        <f t="shared" si="19"/>
        <v>0</v>
      </c>
      <c r="F75" s="23">
        <f t="shared" si="19"/>
        <v>0</v>
      </c>
      <c r="G75" s="23">
        <f t="shared" si="19"/>
        <v>0</v>
      </c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</row>
    <row r="76" spans="1:24" x14ac:dyDescent="0.25">
      <c r="A76" s="19" t="s">
        <v>76</v>
      </c>
      <c r="B76" s="20">
        <v>0</v>
      </c>
      <c r="C76" s="20">
        <v>0</v>
      </c>
      <c r="D76" s="20">
        <v>0</v>
      </c>
      <c r="E76" s="20">
        <v>0</v>
      </c>
      <c r="F76" s="20">
        <v>0</v>
      </c>
      <c r="G76" s="20">
        <v>0</v>
      </c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</row>
    <row r="77" spans="1:24" x14ac:dyDescent="0.25">
      <c r="A77" s="19" t="s">
        <v>77</v>
      </c>
      <c r="B77" s="20">
        <v>0</v>
      </c>
      <c r="C77" s="20">
        <v>0</v>
      </c>
      <c r="D77" s="20">
        <v>0</v>
      </c>
      <c r="E77" s="20">
        <v>0</v>
      </c>
      <c r="F77" s="20">
        <v>0</v>
      </c>
      <c r="G77" s="20">
        <v>0</v>
      </c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</row>
    <row r="78" spans="1:24" x14ac:dyDescent="0.25">
      <c r="A78" s="19" t="s">
        <v>78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</row>
    <row r="79" spans="1:24" x14ac:dyDescent="0.25">
      <c r="A79" s="19" t="s">
        <v>79</v>
      </c>
      <c r="B79" s="20">
        <v>0</v>
      </c>
      <c r="C79" s="20">
        <v>0</v>
      </c>
      <c r="D79" s="20">
        <v>0</v>
      </c>
      <c r="E79" s="20">
        <v>0</v>
      </c>
      <c r="F79" s="20">
        <v>0</v>
      </c>
      <c r="G79" s="20">
        <v>0</v>
      </c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</row>
    <row r="80" spans="1:24" x14ac:dyDescent="0.25">
      <c r="A80" s="19" t="s">
        <v>80</v>
      </c>
      <c r="B80" s="20">
        <v>0</v>
      </c>
      <c r="C80" s="20">
        <v>0</v>
      </c>
      <c r="D80" s="20">
        <v>0</v>
      </c>
      <c r="E80" s="20">
        <v>0</v>
      </c>
      <c r="F80" s="20">
        <v>0</v>
      </c>
      <c r="G80" s="20">
        <v>0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</row>
    <row r="81" spans="1:24" x14ac:dyDescent="0.25">
      <c r="A81" s="19" t="s">
        <v>81</v>
      </c>
      <c r="B81" s="20">
        <v>0</v>
      </c>
      <c r="C81" s="20">
        <v>0</v>
      </c>
      <c r="D81" s="20">
        <v>0</v>
      </c>
      <c r="E81" s="20">
        <v>0</v>
      </c>
      <c r="F81" s="20">
        <v>0</v>
      </c>
      <c r="G81" s="20">
        <v>0</v>
      </c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</row>
    <row r="82" spans="1:24" x14ac:dyDescent="0.25">
      <c r="A82" s="19" t="s">
        <v>82</v>
      </c>
      <c r="B82" s="20">
        <v>0</v>
      </c>
      <c r="C82" s="20">
        <v>0</v>
      </c>
      <c r="D82" s="20">
        <v>0</v>
      </c>
      <c r="E82" s="20">
        <v>0</v>
      </c>
      <c r="F82" s="20">
        <v>0</v>
      </c>
      <c r="G82" s="20">
        <v>0</v>
      </c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</row>
    <row r="83" spans="1:24" x14ac:dyDescent="0.25">
      <c r="A83" s="16" t="s">
        <v>83</v>
      </c>
      <c r="B83" s="20">
        <f t="shared" ref="B83:G83" si="20">B84+B92+B102+B112+B122+B136+B145+B149</f>
        <v>0</v>
      </c>
      <c r="C83" s="20">
        <f t="shared" si="20"/>
        <v>0</v>
      </c>
      <c r="D83" s="20">
        <f t="shared" si="20"/>
        <v>0</v>
      </c>
      <c r="E83" s="20">
        <f t="shared" si="20"/>
        <v>0</v>
      </c>
      <c r="F83" s="20">
        <f t="shared" si="20"/>
        <v>0</v>
      </c>
      <c r="G83" s="20">
        <f t="shared" si="20"/>
        <v>0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</row>
    <row r="84" spans="1:24" x14ac:dyDescent="0.25">
      <c r="A84" s="16" t="s">
        <v>84</v>
      </c>
      <c r="B84" s="23">
        <f t="shared" ref="B84:G84" si="21">B85+B86+B87+B88+B89+B90+B91</f>
        <v>0</v>
      </c>
      <c r="C84" s="23">
        <f t="shared" si="21"/>
        <v>0</v>
      </c>
      <c r="D84" s="23">
        <f t="shared" si="21"/>
        <v>0</v>
      </c>
      <c r="E84" s="23">
        <f t="shared" si="21"/>
        <v>0</v>
      </c>
      <c r="F84" s="23">
        <f t="shared" si="21"/>
        <v>0</v>
      </c>
      <c r="G84" s="23">
        <f t="shared" si="21"/>
        <v>0</v>
      </c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</row>
    <row r="85" spans="1:24" x14ac:dyDescent="0.25">
      <c r="A85" s="19" t="s">
        <v>11</v>
      </c>
      <c r="B85" s="20">
        <v>0</v>
      </c>
      <c r="C85" s="20">
        <v>0</v>
      </c>
      <c r="D85" s="20">
        <v>0</v>
      </c>
      <c r="E85" s="20">
        <v>0</v>
      </c>
      <c r="F85" s="20">
        <v>0</v>
      </c>
      <c r="G85" s="20">
        <v>0</v>
      </c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</row>
    <row r="86" spans="1:24" x14ac:dyDescent="0.25">
      <c r="A86" s="19" t="s">
        <v>12</v>
      </c>
      <c r="B86" s="20">
        <v>0</v>
      </c>
      <c r="C86" s="20">
        <v>0</v>
      </c>
      <c r="D86" s="20">
        <v>0</v>
      </c>
      <c r="E86" s="20">
        <v>0</v>
      </c>
      <c r="F86" s="20">
        <v>0</v>
      </c>
      <c r="G86" s="20">
        <v>0</v>
      </c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</row>
    <row r="87" spans="1:24" x14ac:dyDescent="0.25">
      <c r="A87" s="19" t="s">
        <v>13</v>
      </c>
      <c r="B87" s="20">
        <v>0</v>
      </c>
      <c r="C87" s="20">
        <v>0</v>
      </c>
      <c r="D87" s="20">
        <v>0</v>
      </c>
      <c r="E87" s="20">
        <v>0</v>
      </c>
      <c r="F87" s="20">
        <v>0</v>
      </c>
      <c r="G87" s="20">
        <v>0</v>
      </c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</row>
    <row r="88" spans="1:24" x14ac:dyDescent="0.25">
      <c r="A88" s="19" t="s">
        <v>14</v>
      </c>
      <c r="B88" s="20">
        <v>0</v>
      </c>
      <c r="C88" s="20">
        <v>0</v>
      </c>
      <c r="D88" s="20">
        <v>0</v>
      </c>
      <c r="E88" s="20">
        <v>0</v>
      </c>
      <c r="F88" s="20">
        <v>0</v>
      </c>
      <c r="G88" s="20">
        <v>0</v>
      </c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</row>
    <row r="89" spans="1:24" x14ac:dyDescent="0.25">
      <c r="A89" s="19" t="s">
        <v>15</v>
      </c>
      <c r="B89" s="20">
        <v>0</v>
      </c>
      <c r="C89" s="20">
        <v>0</v>
      </c>
      <c r="D89" s="20">
        <v>0</v>
      </c>
      <c r="E89" s="20">
        <v>0</v>
      </c>
      <c r="F89" s="20">
        <v>0</v>
      </c>
      <c r="G89" s="20">
        <v>0</v>
      </c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</row>
    <row r="90" spans="1:24" x14ac:dyDescent="0.25">
      <c r="A90" s="19" t="s">
        <v>16</v>
      </c>
      <c r="B90" s="20">
        <v>0</v>
      </c>
      <c r="C90" s="20">
        <v>0</v>
      </c>
      <c r="D90" s="20">
        <v>0</v>
      </c>
      <c r="E90" s="20">
        <v>0</v>
      </c>
      <c r="F90" s="20">
        <v>0</v>
      </c>
      <c r="G90" s="20">
        <v>0</v>
      </c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</row>
    <row r="91" spans="1:24" x14ac:dyDescent="0.25">
      <c r="A91" s="19" t="s">
        <v>17</v>
      </c>
      <c r="B91" s="20">
        <v>0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</row>
    <row r="92" spans="1:24" x14ac:dyDescent="0.25">
      <c r="A92" s="16" t="s">
        <v>85</v>
      </c>
      <c r="B92" s="23">
        <f t="shared" ref="B92:G92" si="22">B93+B94+B95+B96+B97+B98+B99+B100+B101</f>
        <v>0</v>
      </c>
      <c r="C92" s="23">
        <f t="shared" si="22"/>
        <v>0</v>
      </c>
      <c r="D92" s="23">
        <f t="shared" si="22"/>
        <v>0</v>
      </c>
      <c r="E92" s="23">
        <f t="shared" si="22"/>
        <v>0</v>
      </c>
      <c r="F92" s="23">
        <f t="shared" si="22"/>
        <v>0</v>
      </c>
      <c r="G92" s="23">
        <f t="shared" si="22"/>
        <v>0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</row>
    <row r="93" spans="1:24" x14ac:dyDescent="0.25">
      <c r="A93" s="21" t="s">
        <v>19</v>
      </c>
      <c r="B93" s="20">
        <v>0</v>
      </c>
      <c r="C93" s="20">
        <v>0</v>
      </c>
      <c r="D93" s="20">
        <v>0</v>
      </c>
      <c r="E93" s="20">
        <v>0</v>
      </c>
      <c r="F93" s="20">
        <v>0</v>
      </c>
      <c r="G93" s="20">
        <v>0</v>
      </c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</row>
    <row r="94" spans="1:24" x14ac:dyDescent="0.25">
      <c r="A94" s="19" t="s">
        <v>20</v>
      </c>
      <c r="B94" s="20">
        <v>0</v>
      </c>
      <c r="C94" s="20">
        <v>0</v>
      </c>
      <c r="D94" s="20">
        <v>0</v>
      </c>
      <c r="E94" s="20">
        <v>0</v>
      </c>
      <c r="F94" s="20">
        <v>0</v>
      </c>
      <c r="G94" s="20">
        <v>0</v>
      </c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</row>
    <row r="95" spans="1:24" x14ac:dyDescent="0.25">
      <c r="A95" s="19" t="s">
        <v>21</v>
      </c>
      <c r="B95" s="20">
        <v>0</v>
      </c>
      <c r="C95" s="20">
        <v>0</v>
      </c>
      <c r="D95" s="20">
        <v>0</v>
      </c>
      <c r="E95" s="20">
        <v>0</v>
      </c>
      <c r="F95" s="20">
        <v>0</v>
      </c>
      <c r="G95" s="20">
        <v>0</v>
      </c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</row>
    <row r="96" spans="1:24" x14ac:dyDescent="0.25">
      <c r="A96" s="19" t="s">
        <v>22</v>
      </c>
      <c r="B96" s="20">
        <v>0</v>
      </c>
      <c r="C96" s="20">
        <v>0</v>
      </c>
      <c r="D96" s="20">
        <v>0</v>
      </c>
      <c r="E96" s="20">
        <v>0</v>
      </c>
      <c r="F96" s="20">
        <v>0</v>
      </c>
      <c r="G96" s="20">
        <v>0</v>
      </c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</row>
    <row r="97" spans="1:24" x14ac:dyDescent="0.25">
      <c r="A97" s="19" t="s">
        <v>23</v>
      </c>
      <c r="B97" s="20">
        <v>0</v>
      </c>
      <c r="C97" s="20">
        <v>0</v>
      </c>
      <c r="D97" s="20">
        <v>0</v>
      </c>
      <c r="E97" s="20">
        <v>0</v>
      </c>
      <c r="F97" s="20">
        <v>0</v>
      </c>
      <c r="G97" s="20">
        <v>0</v>
      </c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</row>
    <row r="98" spans="1:24" x14ac:dyDescent="0.25">
      <c r="A98" s="19" t="s">
        <v>24</v>
      </c>
      <c r="B98" s="20">
        <v>0</v>
      </c>
      <c r="C98" s="20">
        <v>0</v>
      </c>
      <c r="D98" s="20">
        <v>0</v>
      </c>
      <c r="E98" s="20">
        <v>0</v>
      </c>
      <c r="F98" s="20">
        <v>0</v>
      </c>
      <c r="G98" s="20">
        <v>0</v>
      </c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</row>
    <row r="99" spans="1:24" x14ac:dyDescent="0.25">
      <c r="A99" s="19" t="s">
        <v>25</v>
      </c>
      <c r="B99" s="20">
        <v>0</v>
      </c>
      <c r="C99" s="20">
        <v>0</v>
      </c>
      <c r="D99" s="20">
        <v>0</v>
      </c>
      <c r="E99" s="20">
        <v>0</v>
      </c>
      <c r="F99" s="20">
        <v>0</v>
      </c>
      <c r="G99" s="20">
        <v>0</v>
      </c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</row>
    <row r="100" spans="1:24" x14ac:dyDescent="0.25">
      <c r="A100" s="19" t="s">
        <v>26</v>
      </c>
      <c r="B100" s="20">
        <v>0</v>
      </c>
      <c r="C100" s="20">
        <v>0</v>
      </c>
      <c r="D100" s="20">
        <v>0</v>
      </c>
      <c r="E100" s="20">
        <v>0</v>
      </c>
      <c r="F100" s="20">
        <v>0</v>
      </c>
      <c r="G100" s="20">
        <v>0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</row>
    <row r="101" spans="1:24" x14ac:dyDescent="0.25">
      <c r="A101" s="19" t="s">
        <v>27</v>
      </c>
      <c r="B101" s="20">
        <v>0</v>
      </c>
      <c r="C101" s="20">
        <v>0</v>
      </c>
      <c r="D101" s="20">
        <v>0</v>
      </c>
      <c r="E101" s="20">
        <v>0</v>
      </c>
      <c r="F101" s="20">
        <v>0</v>
      </c>
      <c r="G101" s="20">
        <v>0</v>
      </c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</row>
    <row r="102" spans="1:24" x14ac:dyDescent="0.25">
      <c r="A102" s="16" t="s">
        <v>28</v>
      </c>
      <c r="B102" s="23">
        <f t="shared" ref="B102:G102" si="23">B103+B104+B105+B106+B107+B108+B109+B110+B111</f>
        <v>0</v>
      </c>
      <c r="C102" s="23">
        <f t="shared" si="23"/>
        <v>0</v>
      </c>
      <c r="D102" s="23">
        <f t="shared" si="23"/>
        <v>0</v>
      </c>
      <c r="E102" s="23">
        <f t="shared" si="23"/>
        <v>0</v>
      </c>
      <c r="F102" s="23">
        <f t="shared" si="23"/>
        <v>0</v>
      </c>
      <c r="G102" s="23">
        <f t="shared" si="23"/>
        <v>0</v>
      </c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</row>
    <row r="103" spans="1:24" x14ac:dyDescent="0.25">
      <c r="A103" s="19" t="s">
        <v>29</v>
      </c>
      <c r="B103" s="20">
        <v>0</v>
      </c>
      <c r="C103" s="20">
        <v>0</v>
      </c>
      <c r="D103" s="20">
        <v>0</v>
      </c>
      <c r="E103" s="20">
        <v>0</v>
      </c>
      <c r="F103" s="20">
        <v>0</v>
      </c>
      <c r="G103" s="20">
        <v>0</v>
      </c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</row>
    <row r="104" spans="1:24" x14ac:dyDescent="0.25">
      <c r="A104" s="19" t="s">
        <v>30</v>
      </c>
      <c r="B104" s="20">
        <v>0</v>
      </c>
      <c r="C104" s="20">
        <v>0</v>
      </c>
      <c r="D104" s="20">
        <v>0</v>
      </c>
      <c r="E104" s="20">
        <v>0</v>
      </c>
      <c r="F104" s="20">
        <v>0</v>
      </c>
      <c r="G104" s="20">
        <v>0</v>
      </c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</row>
    <row r="105" spans="1:24" x14ac:dyDescent="0.25">
      <c r="A105" s="19" t="s">
        <v>31</v>
      </c>
      <c r="B105" s="20">
        <v>0</v>
      </c>
      <c r="C105" s="20">
        <v>0</v>
      </c>
      <c r="D105" s="20">
        <v>0</v>
      </c>
      <c r="E105" s="20">
        <v>0</v>
      </c>
      <c r="F105" s="20">
        <v>0</v>
      </c>
      <c r="G105" s="20">
        <v>0</v>
      </c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</row>
    <row r="106" spans="1:24" x14ac:dyDescent="0.25">
      <c r="A106" s="19" t="s">
        <v>32</v>
      </c>
      <c r="B106" s="20">
        <v>0</v>
      </c>
      <c r="C106" s="20">
        <v>0</v>
      </c>
      <c r="D106" s="20">
        <v>0</v>
      </c>
      <c r="E106" s="20">
        <v>0</v>
      </c>
      <c r="F106" s="20">
        <v>0</v>
      </c>
      <c r="G106" s="20">
        <v>0</v>
      </c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</row>
    <row r="107" spans="1:24" x14ac:dyDescent="0.25">
      <c r="A107" s="21" t="s">
        <v>33</v>
      </c>
      <c r="B107" s="20">
        <v>0</v>
      </c>
      <c r="C107" s="20">
        <v>0</v>
      </c>
      <c r="D107" s="20">
        <v>0</v>
      </c>
      <c r="E107" s="20">
        <v>0</v>
      </c>
      <c r="F107" s="20">
        <v>0</v>
      </c>
      <c r="G107" s="20">
        <v>0</v>
      </c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</row>
    <row r="108" spans="1:24" x14ac:dyDescent="0.25">
      <c r="A108" s="19" t="s">
        <v>34</v>
      </c>
      <c r="B108" s="20">
        <v>0</v>
      </c>
      <c r="C108" s="20">
        <v>0</v>
      </c>
      <c r="D108" s="20">
        <v>0</v>
      </c>
      <c r="E108" s="20">
        <v>0</v>
      </c>
      <c r="F108" s="20">
        <v>0</v>
      </c>
      <c r="G108" s="20">
        <v>0</v>
      </c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</row>
    <row r="109" spans="1:24" x14ac:dyDescent="0.25">
      <c r="A109" s="19" t="s">
        <v>35</v>
      </c>
      <c r="B109" s="20">
        <v>0</v>
      </c>
      <c r="C109" s="20">
        <v>0</v>
      </c>
      <c r="D109" s="20">
        <v>0</v>
      </c>
      <c r="E109" s="20">
        <v>0</v>
      </c>
      <c r="F109" s="20">
        <v>0</v>
      </c>
      <c r="G109" s="20">
        <v>0</v>
      </c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</row>
    <row r="110" spans="1:24" x14ac:dyDescent="0.25">
      <c r="A110" s="19" t="s">
        <v>36</v>
      </c>
      <c r="B110" s="20">
        <v>0</v>
      </c>
      <c r="C110" s="20">
        <v>0</v>
      </c>
      <c r="D110" s="20">
        <v>0</v>
      </c>
      <c r="E110" s="20">
        <v>0</v>
      </c>
      <c r="F110" s="20">
        <v>0</v>
      </c>
      <c r="G110" s="20">
        <v>0</v>
      </c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</row>
    <row r="111" spans="1:24" x14ac:dyDescent="0.25">
      <c r="A111" s="19" t="s">
        <v>37</v>
      </c>
      <c r="B111" s="20">
        <v>0</v>
      </c>
      <c r="C111" s="20">
        <v>0</v>
      </c>
      <c r="D111" s="20">
        <v>0</v>
      </c>
      <c r="E111" s="20">
        <v>0</v>
      </c>
      <c r="F111" s="20">
        <v>0</v>
      </c>
      <c r="G111" s="20">
        <v>0</v>
      </c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</row>
    <row r="112" spans="1:24" x14ac:dyDescent="0.25">
      <c r="A112" s="22" t="s">
        <v>38</v>
      </c>
      <c r="B112" s="23">
        <f t="shared" ref="B112:G112" si="24">B113+B114+B115+B116+B117+B118+B119+B120+B121</f>
        <v>0</v>
      </c>
      <c r="C112" s="23">
        <f t="shared" si="24"/>
        <v>0</v>
      </c>
      <c r="D112" s="23">
        <f t="shared" si="24"/>
        <v>0</v>
      </c>
      <c r="E112" s="23">
        <f t="shared" si="24"/>
        <v>0</v>
      </c>
      <c r="F112" s="23">
        <f t="shared" si="24"/>
        <v>0</v>
      </c>
      <c r="G112" s="23">
        <f t="shared" si="24"/>
        <v>0</v>
      </c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</row>
    <row r="113" spans="1:24" x14ac:dyDescent="0.25">
      <c r="A113" s="19" t="s">
        <v>39</v>
      </c>
      <c r="B113" s="20">
        <v>0</v>
      </c>
      <c r="C113" s="20">
        <v>0</v>
      </c>
      <c r="D113" s="20">
        <v>0</v>
      </c>
      <c r="E113" s="20">
        <v>0</v>
      </c>
      <c r="F113" s="20">
        <v>0</v>
      </c>
      <c r="G113" s="20">
        <v>0</v>
      </c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</row>
    <row r="114" spans="1:24" x14ac:dyDescent="0.25">
      <c r="A114" s="19" t="s">
        <v>40</v>
      </c>
      <c r="B114" s="20">
        <v>0</v>
      </c>
      <c r="C114" s="20">
        <v>0</v>
      </c>
      <c r="D114" s="20">
        <v>0</v>
      </c>
      <c r="E114" s="20">
        <v>0</v>
      </c>
      <c r="F114" s="20">
        <v>0</v>
      </c>
      <c r="G114" s="20">
        <v>0</v>
      </c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</row>
    <row r="115" spans="1:24" x14ac:dyDescent="0.25">
      <c r="A115" s="19" t="s">
        <v>41</v>
      </c>
      <c r="B115" s="20">
        <v>0</v>
      </c>
      <c r="C115" s="20">
        <v>0</v>
      </c>
      <c r="D115" s="20">
        <v>0</v>
      </c>
      <c r="E115" s="20">
        <v>0</v>
      </c>
      <c r="F115" s="20">
        <v>0</v>
      </c>
      <c r="G115" s="20">
        <v>0</v>
      </c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</row>
    <row r="116" spans="1:24" x14ac:dyDescent="0.25">
      <c r="A116" s="19" t="s">
        <v>42</v>
      </c>
      <c r="B116" s="20">
        <v>0</v>
      </c>
      <c r="C116" s="20">
        <v>0</v>
      </c>
      <c r="D116" s="20">
        <v>0</v>
      </c>
      <c r="E116" s="20">
        <v>0</v>
      </c>
      <c r="F116" s="20">
        <v>0</v>
      </c>
      <c r="G116" s="20">
        <v>0</v>
      </c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</row>
    <row r="117" spans="1:24" x14ac:dyDescent="0.25">
      <c r="A117" s="19" t="s">
        <v>43</v>
      </c>
      <c r="B117" s="20">
        <v>0</v>
      </c>
      <c r="C117" s="20">
        <v>0</v>
      </c>
      <c r="D117" s="20">
        <v>0</v>
      </c>
      <c r="E117" s="20">
        <v>0</v>
      </c>
      <c r="F117" s="20">
        <v>0</v>
      </c>
      <c r="G117" s="20">
        <v>0</v>
      </c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</row>
    <row r="118" spans="1:24" x14ac:dyDescent="0.25">
      <c r="A118" s="19" t="s">
        <v>44</v>
      </c>
      <c r="B118" s="20">
        <v>0</v>
      </c>
      <c r="C118" s="20">
        <v>0</v>
      </c>
      <c r="D118" s="20">
        <v>0</v>
      </c>
      <c r="E118" s="20">
        <v>0</v>
      </c>
      <c r="F118" s="20">
        <v>0</v>
      </c>
      <c r="G118" s="20">
        <v>0</v>
      </c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</row>
    <row r="119" spans="1:24" x14ac:dyDescent="0.25">
      <c r="A119" s="19" t="s">
        <v>45</v>
      </c>
      <c r="B119" s="20">
        <v>0</v>
      </c>
      <c r="C119" s="20">
        <v>0</v>
      </c>
      <c r="D119" s="20">
        <v>0</v>
      </c>
      <c r="E119" s="20">
        <v>0</v>
      </c>
      <c r="F119" s="20">
        <v>0</v>
      </c>
      <c r="G119" s="20">
        <v>0</v>
      </c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</row>
    <row r="120" spans="1:24" x14ac:dyDescent="0.25">
      <c r="A120" s="19" t="s">
        <v>46</v>
      </c>
      <c r="B120" s="20">
        <v>0</v>
      </c>
      <c r="C120" s="20">
        <v>0</v>
      </c>
      <c r="D120" s="20">
        <v>0</v>
      </c>
      <c r="E120" s="20">
        <v>0</v>
      </c>
      <c r="F120" s="20">
        <v>0</v>
      </c>
      <c r="G120" s="20">
        <v>0</v>
      </c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</row>
    <row r="121" spans="1:24" x14ac:dyDescent="0.25">
      <c r="A121" s="19" t="s">
        <v>47</v>
      </c>
      <c r="B121" s="20">
        <v>0</v>
      </c>
      <c r="C121" s="20">
        <v>0</v>
      </c>
      <c r="D121" s="20">
        <v>0</v>
      </c>
      <c r="E121" s="20">
        <v>0</v>
      </c>
      <c r="F121" s="20">
        <v>0</v>
      </c>
      <c r="G121" s="20">
        <v>0</v>
      </c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</row>
    <row r="122" spans="1:24" x14ac:dyDescent="0.25">
      <c r="A122" s="22" t="s">
        <v>48</v>
      </c>
      <c r="B122" s="20">
        <f t="shared" ref="B122:G122" si="25">B123+B124+B125+B126+B127+B128+B129+B130+B131</f>
        <v>0</v>
      </c>
      <c r="C122" s="20">
        <f t="shared" si="25"/>
        <v>0</v>
      </c>
      <c r="D122" s="20">
        <f t="shared" si="25"/>
        <v>0</v>
      </c>
      <c r="E122" s="20">
        <f t="shared" si="25"/>
        <v>0</v>
      </c>
      <c r="F122" s="20">
        <f t="shared" si="25"/>
        <v>0</v>
      </c>
      <c r="G122" s="20">
        <f t="shared" si="25"/>
        <v>0</v>
      </c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</row>
    <row r="123" spans="1:24" x14ac:dyDescent="0.25">
      <c r="A123" s="19" t="s">
        <v>49</v>
      </c>
      <c r="B123" s="20">
        <v>0</v>
      </c>
      <c r="C123" s="20">
        <v>0</v>
      </c>
      <c r="D123" s="20">
        <v>0</v>
      </c>
      <c r="E123" s="20">
        <v>0</v>
      </c>
      <c r="F123" s="20">
        <v>0</v>
      </c>
      <c r="G123" s="20">
        <v>0</v>
      </c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</row>
    <row r="124" spans="1:24" x14ac:dyDescent="0.25">
      <c r="A124" s="19" t="s">
        <v>50</v>
      </c>
      <c r="B124" s="20">
        <v>0</v>
      </c>
      <c r="C124" s="20">
        <v>0</v>
      </c>
      <c r="D124" s="20">
        <v>0</v>
      </c>
      <c r="E124" s="20">
        <v>0</v>
      </c>
      <c r="F124" s="20">
        <v>0</v>
      </c>
      <c r="G124" s="20">
        <v>0</v>
      </c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</row>
    <row r="125" spans="1:24" x14ac:dyDescent="0.25">
      <c r="A125" s="19" t="s">
        <v>51</v>
      </c>
      <c r="B125" s="20">
        <v>0</v>
      </c>
      <c r="C125" s="20">
        <v>0</v>
      </c>
      <c r="D125" s="20">
        <v>0</v>
      </c>
      <c r="E125" s="20">
        <v>0</v>
      </c>
      <c r="F125" s="20">
        <v>0</v>
      </c>
      <c r="G125" s="20">
        <v>0</v>
      </c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</row>
    <row r="126" spans="1:24" x14ac:dyDescent="0.25">
      <c r="A126" s="19" t="s">
        <v>52</v>
      </c>
      <c r="B126" s="20">
        <v>0</v>
      </c>
      <c r="C126" s="20">
        <v>0</v>
      </c>
      <c r="D126" s="20">
        <v>0</v>
      </c>
      <c r="E126" s="20">
        <v>0</v>
      </c>
      <c r="F126" s="20">
        <v>0</v>
      </c>
      <c r="G126" s="20">
        <v>0</v>
      </c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</row>
    <row r="127" spans="1:24" x14ac:dyDescent="0.25">
      <c r="A127" s="19" t="s">
        <v>53</v>
      </c>
      <c r="B127" s="20">
        <v>0</v>
      </c>
      <c r="C127" s="20">
        <v>0</v>
      </c>
      <c r="D127" s="20">
        <v>0</v>
      </c>
      <c r="E127" s="20">
        <v>0</v>
      </c>
      <c r="F127" s="20">
        <v>0</v>
      </c>
      <c r="G127" s="20">
        <v>0</v>
      </c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</row>
    <row r="128" spans="1:24" x14ac:dyDescent="0.25">
      <c r="A128" s="19" t="s">
        <v>54</v>
      </c>
      <c r="B128" s="20">
        <v>0</v>
      </c>
      <c r="C128" s="20">
        <v>0</v>
      </c>
      <c r="D128" s="20">
        <v>0</v>
      </c>
      <c r="E128" s="20">
        <v>0</v>
      </c>
      <c r="F128" s="20">
        <v>0</v>
      </c>
      <c r="G128" s="20">
        <v>0</v>
      </c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</row>
    <row r="129" spans="1:24" x14ac:dyDescent="0.25">
      <c r="A129" s="19" t="s">
        <v>55</v>
      </c>
      <c r="B129" s="20">
        <v>0</v>
      </c>
      <c r="C129" s="20">
        <v>0</v>
      </c>
      <c r="D129" s="20">
        <v>0</v>
      </c>
      <c r="E129" s="20">
        <v>0</v>
      </c>
      <c r="F129" s="20">
        <v>0</v>
      </c>
      <c r="G129" s="20">
        <v>0</v>
      </c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</row>
    <row r="130" spans="1:24" x14ac:dyDescent="0.25">
      <c r="A130" s="19" t="s">
        <v>56</v>
      </c>
      <c r="B130" s="20">
        <v>0</v>
      </c>
      <c r="C130" s="20">
        <v>0</v>
      </c>
      <c r="D130" s="20">
        <v>0</v>
      </c>
      <c r="E130" s="20">
        <v>0</v>
      </c>
      <c r="F130" s="20">
        <v>0</v>
      </c>
      <c r="G130" s="20">
        <v>0</v>
      </c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</row>
    <row r="131" spans="1:24" x14ac:dyDescent="0.25">
      <c r="A131" s="19" t="s">
        <v>57</v>
      </c>
      <c r="B131" s="20">
        <v>0</v>
      </c>
      <c r="C131" s="20">
        <v>0</v>
      </c>
      <c r="D131" s="20">
        <v>0</v>
      </c>
      <c r="E131" s="20">
        <v>0</v>
      </c>
      <c r="F131" s="20">
        <v>0</v>
      </c>
      <c r="G131" s="20">
        <v>0</v>
      </c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</row>
    <row r="132" spans="1:24" x14ac:dyDescent="0.25">
      <c r="A132" s="16" t="s">
        <v>58</v>
      </c>
      <c r="B132" s="20">
        <v>0</v>
      </c>
      <c r="C132" s="20">
        <v>0</v>
      </c>
      <c r="D132" s="20">
        <v>0</v>
      </c>
      <c r="E132" s="20">
        <v>0</v>
      </c>
      <c r="F132" s="20">
        <v>0</v>
      </c>
      <c r="G132" s="20">
        <v>0</v>
      </c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</row>
    <row r="133" spans="1:24" x14ac:dyDescent="0.25">
      <c r="A133" s="19" t="s">
        <v>59</v>
      </c>
      <c r="B133" s="20">
        <v>0</v>
      </c>
      <c r="C133" s="20">
        <v>0</v>
      </c>
      <c r="D133" s="20">
        <v>0</v>
      </c>
      <c r="E133" s="20">
        <v>0</v>
      </c>
      <c r="F133" s="20">
        <v>0</v>
      </c>
      <c r="G133" s="20">
        <v>0</v>
      </c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</row>
    <row r="134" spans="1:24" x14ac:dyDescent="0.25">
      <c r="A134" s="19" t="s">
        <v>60</v>
      </c>
      <c r="B134" s="20">
        <v>0</v>
      </c>
      <c r="C134" s="20">
        <v>0</v>
      </c>
      <c r="D134" s="20">
        <v>0</v>
      </c>
      <c r="E134" s="20">
        <v>0</v>
      </c>
      <c r="F134" s="20">
        <v>0</v>
      </c>
      <c r="G134" s="20">
        <v>0</v>
      </c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</row>
    <row r="135" spans="1:24" x14ac:dyDescent="0.25">
      <c r="A135" s="19" t="s">
        <v>61</v>
      </c>
      <c r="B135" s="20">
        <v>0</v>
      </c>
      <c r="C135" s="20">
        <v>0</v>
      </c>
      <c r="D135" s="20">
        <v>0</v>
      </c>
      <c r="E135" s="20">
        <v>0</v>
      </c>
      <c r="F135" s="20">
        <v>0</v>
      </c>
      <c r="G135" s="20">
        <v>0</v>
      </c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</row>
    <row r="136" spans="1:24" x14ac:dyDescent="0.25">
      <c r="A136" s="22" t="s">
        <v>86</v>
      </c>
      <c r="B136" s="23">
        <f t="shared" ref="B136:G136" si="26">B137+B138+B139+B140+B141+B142+B143+B144</f>
        <v>0</v>
      </c>
      <c r="C136" s="23">
        <f t="shared" si="26"/>
        <v>0</v>
      </c>
      <c r="D136" s="23">
        <f t="shared" si="26"/>
        <v>0</v>
      </c>
      <c r="E136" s="23">
        <f t="shared" si="26"/>
        <v>0</v>
      </c>
      <c r="F136" s="23">
        <f t="shared" si="26"/>
        <v>0</v>
      </c>
      <c r="G136" s="23">
        <f t="shared" si="26"/>
        <v>0</v>
      </c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</row>
    <row r="137" spans="1:24" x14ac:dyDescent="0.25">
      <c r="A137" s="19" t="s">
        <v>63</v>
      </c>
      <c r="B137" s="20">
        <v>0</v>
      </c>
      <c r="C137" s="20">
        <v>0</v>
      </c>
      <c r="D137" s="20">
        <v>0</v>
      </c>
      <c r="E137" s="20">
        <v>0</v>
      </c>
      <c r="F137" s="20">
        <v>0</v>
      </c>
      <c r="G137" s="20">
        <v>0</v>
      </c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</row>
    <row r="138" spans="1:24" x14ac:dyDescent="0.25">
      <c r="A138" s="19" t="s">
        <v>64</v>
      </c>
      <c r="B138" s="20">
        <v>0</v>
      </c>
      <c r="C138" s="20">
        <v>0</v>
      </c>
      <c r="D138" s="20">
        <v>0</v>
      </c>
      <c r="E138" s="20">
        <v>0</v>
      </c>
      <c r="F138" s="20">
        <v>0</v>
      </c>
      <c r="G138" s="20">
        <v>0</v>
      </c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</row>
    <row r="139" spans="1:24" x14ac:dyDescent="0.25">
      <c r="A139" s="19" t="s">
        <v>65</v>
      </c>
      <c r="B139" s="20">
        <v>0</v>
      </c>
      <c r="C139" s="20">
        <v>0</v>
      </c>
      <c r="D139" s="20">
        <v>0</v>
      </c>
      <c r="E139" s="20">
        <v>0</v>
      </c>
      <c r="F139" s="20">
        <v>0</v>
      </c>
      <c r="G139" s="20">
        <v>0</v>
      </c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</row>
    <row r="140" spans="1:24" x14ac:dyDescent="0.25">
      <c r="A140" s="19" t="s">
        <v>66</v>
      </c>
      <c r="B140" s="20">
        <v>0</v>
      </c>
      <c r="C140" s="20">
        <v>0</v>
      </c>
      <c r="D140" s="20">
        <v>0</v>
      </c>
      <c r="E140" s="20">
        <v>0</v>
      </c>
      <c r="F140" s="20">
        <v>0</v>
      </c>
      <c r="G140" s="20">
        <v>0</v>
      </c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</row>
    <row r="141" spans="1:24" x14ac:dyDescent="0.25">
      <c r="A141" s="19" t="s">
        <v>67</v>
      </c>
      <c r="B141" s="20">
        <v>0</v>
      </c>
      <c r="C141" s="20">
        <v>0</v>
      </c>
      <c r="D141" s="20">
        <v>0</v>
      </c>
      <c r="E141" s="20">
        <v>0</v>
      </c>
      <c r="F141" s="20">
        <v>0</v>
      </c>
      <c r="G141" s="20">
        <v>0</v>
      </c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</row>
    <row r="142" spans="1:24" x14ac:dyDescent="0.25">
      <c r="A142" s="19" t="s">
        <v>68</v>
      </c>
      <c r="B142" s="20">
        <v>0</v>
      </c>
      <c r="C142" s="20">
        <v>0</v>
      </c>
      <c r="D142" s="20">
        <v>0</v>
      </c>
      <c r="E142" s="20">
        <v>0</v>
      </c>
      <c r="F142" s="20">
        <v>0</v>
      </c>
      <c r="G142" s="20">
        <v>0</v>
      </c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</row>
    <row r="143" spans="1:24" x14ac:dyDescent="0.25">
      <c r="A143" s="19" t="s">
        <v>69</v>
      </c>
      <c r="B143" s="20">
        <v>0</v>
      </c>
      <c r="C143" s="20">
        <v>0</v>
      </c>
      <c r="D143" s="20">
        <v>0</v>
      </c>
      <c r="E143" s="20">
        <v>0</v>
      </c>
      <c r="F143" s="20">
        <v>0</v>
      </c>
      <c r="G143" s="20">
        <v>0</v>
      </c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</row>
    <row r="144" spans="1:24" x14ac:dyDescent="0.25">
      <c r="A144" s="19" t="s">
        <v>70</v>
      </c>
      <c r="B144" s="20">
        <v>0</v>
      </c>
      <c r="C144" s="20">
        <v>0</v>
      </c>
      <c r="D144" s="20">
        <v>0</v>
      </c>
      <c r="E144" s="20">
        <v>0</v>
      </c>
      <c r="F144" s="20">
        <v>0</v>
      </c>
      <c r="G144" s="20">
        <v>0</v>
      </c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</row>
    <row r="145" spans="1:24" x14ac:dyDescent="0.25">
      <c r="A145" s="16" t="s">
        <v>71</v>
      </c>
      <c r="B145" s="23">
        <f t="shared" ref="B145:G145" si="27">B146+B147+B148</f>
        <v>0</v>
      </c>
      <c r="C145" s="23">
        <f t="shared" si="27"/>
        <v>0</v>
      </c>
      <c r="D145" s="23">
        <f t="shared" si="27"/>
        <v>0</v>
      </c>
      <c r="E145" s="23">
        <f t="shared" si="27"/>
        <v>0</v>
      </c>
      <c r="F145" s="23">
        <f t="shared" si="27"/>
        <v>0</v>
      </c>
      <c r="G145" s="23">
        <f t="shared" si="27"/>
        <v>0</v>
      </c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</row>
    <row r="146" spans="1:24" x14ac:dyDescent="0.25">
      <c r="A146" s="19" t="s">
        <v>72</v>
      </c>
      <c r="B146" s="20">
        <v>0</v>
      </c>
      <c r="C146" s="20">
        <v>0</v>
      </c>
      <c r="D146" s="20">
        <v>0</v>
      </c>
      <c r="E146" s="20">
        <v>0</v>
      </c>
      <c r="F146" s="20">
        <v>0</v>
      </c>
      <c r="G146" s="20">
        <v>0</v>
      </c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</row>
    <row r="147" spans="1:24" x14ac:dyDescent="0.25">
      <c r="A147" s="19" t="s">
        <v>73</v>
      </c>
      <c r="B147" s="20">
        <v>0</v>
      </c>
      <c r="C147" s="20">
        <v>0</v>
      </c>
      <c r="D147" s="20">
        <v>0</v>
      </c>
      <c r="E147" s="20">
        <v>0</v>
      </c>
      <c r="F147" s="20">
        <v>0</v>
      </c>
      <c r="G147" s="20">
        <v>0</v>
      </c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</row>
    <row r="148" spans="1:24" x14ac:dyDescent="0.25">
      <c r="A148" s="19" t="s">
        <v>74</v>
      </c>
      <c r="B148" s="20">
        <v>0</v>
      </c>
      <c r="C148" s="20">
        <v>0</v>
      </c>
      <c r="D148" s="20">
        <v>0</v>
      </c>
      <c r="E148" s="20">
        <v>0</v>
      </c>
      <c r="F148" s="20">
        <v>0</v>
      </c>
      <c r="G148" s="20">
        <v>0</v>
      </c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</row>
    <row r="149" spans="1:24" x14ac:dyDescent="0.25">
      <c r="A149" s="16" t="s">
        <v>75</v>
      </c>
      <c r="B149" s="23">
        <f t="shared" ref="B149:G149" si="28">B150+B151+B152+B153+B154+B155+B156</f>
        <v>0</v>
      </c>
      <c r="C149" s="23">
        <f t="shared" si="28"/>
        <v>0</v>
      </c>
      <c r="D149" s="23">
        <f t="shared" si="28"/>
        <v>0</v>
      </c>
      <c r="E149" s="23">
        <f t="shared" si="28"/>
        <v>0</v>
      </c>
      <c r="F149" s="23">
        <f t="shared" si="28"/>
        <v>0</v>
      </c>
      <c r="G149" s="23">
        <f t="shared" si="28"/>
        <v>0</v>
      </c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</row>
    <row r="150" spans="1:24" x14ac:dyDescent="0.25">
      <c r="A150" s="19" t="s">
        <v>76</v>
      </c>
      <c r="B150" s="20">
        <v>0</v>
      </c>
      <c r="C150" s="20">
        <v>0</v>
      </c>
      <c r="D150" s="20">
        <v>0</v>
      </c>
      <c r="E150" s="20">
        <v>0</v>
      </c>
      <c r="F150" s="20">
        <v>0</v>
      </c>
      <c r="G150" s="20">
        <v>0</v>
      </c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</row>
    <row r="151" spans="1:24" x14ac:dyDescent="0.25">
      <c r="A151" s="19" t="s">
        <v>77</v>
      </c>
      <c r="B151" s="20">
        <v>0</v>
      </c>
      <c r="C151" s="20">
        <v>0</v>
      </c>
      <c r="D151" s="20">
        <v>0</v>
      </c>
      <c r="E151" s="20">
        <v>0</v>
      </c>
      <c r="F151" s="20">
        <v>0</v>
      </c>
      <c r="G151" s="20">
        <v>0</v>
      </c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</row>
    <row r="152" spans="1:24" x14ac:dyDescent="0.25">
      <c r="A152" s="19" t="s">
        <v>78</v>
      </c>
      <c r="B152" s="20">
        <v>0</v>
      </c>
      <c r="C152" s="20">
        <v>0</v>
      </c>
      <c r="D152" s="20">
        <v>0</v>
      </c>
      <c r="E152" s="20">
        <v>0</v>
      </c>
      <c r="F152" s="20">
        <v>0</v>
      </c>
      <c r="G152" s="20">
        <v>0</v>
      </c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</row>
    <row r="153" spans="1:24" x14ac:dyDescent="0.25">
      <c r="A153" s="19" t="s">
        <v>79</v>
      </c>
      <c r="B153" s="20">
        <v>0</v>
      </c>
      <c r="C153" s="20">
        <v>0</v>
      </c>
      <c r="D153" s="20">
        <v>0</v>
      </c>
      <c r="E153" s="20">
        <v>0</v>
      </c>
      <c r="F153" s="20">
        <v>0</v>
      </c>
      <c r="G153" s="20">
        <v>0</v>
      </c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</row>
    <row r="154" spans="1:24" x14ac:dyDescent="0.25">
      <c r="A154" s="19" t="s">
        <v>80</v>
      </c>
      <c r="B154" s="20">
        <v>0</v>
      </c>
      <c r="C154" s="20">
        <v>0</v>
      </c>
      <c r="D154" s="20">
        <v>0</v>
      </c>
      <c r="E154" s="20">
        <v>0</v>
      </c>
      <c r="F154" s="20">
        <v>0</v>
      </c>
      <c r="G154" s="20">
        <v>0</v>
      </c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</row>
    <row r="155" spans="1:24" x14ac:dyDescent="0.25">
      <c r="A155" s="19" t="s">
        <v>81</v>
      </c>
      <c r="B155" s="20">
        <v>0</v>
      </c>
      <c r="C155" s="20">
        <v>0</v>
      </c>
      <c r="D155" s="20">
        <v>0</v>
      </c>
      <c r="E155" s="20">
        <v>0</v>
      </c>
      <c r="F155" s="20">
        <v>0</v>
      </c>
      <c r="G155" s="20">
        <v>0</v>
      </c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</row>
    <row r="156" spans="1:24" x14ac:dyDescent="0.25">
      <c r="A156" s="19" t="s">
        <v>82</v>
      </c>
      <c r="B156" s="20">
        <v>0</v>
      </c>
      <c r="C156" s="20">
        <v>0</v>
      </c>
      <c r="D156" s="20">
        <v>0</v>
      </c>
      <c r="E156" s="20">
        <v>0</v>
      </c>
      <c r="F156" s="20">
        <v>0</v>
      </c>
      <c r="G156" s="20">
        <v>0</v>
      </c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</row>
    <row r="157" spans="1:24" x14ac:dyDescent="0.25">
      <c r="A157" s="25"/>
      <c r="B157" s="20">
        <v>0</v>
      </c>
      <c r="C157" s="20">
        <v>0</v>
      </c>
      <c r="D157" s="20">
        <v>0</v>
      </c>
      <c r="E157" s="20">
        <v>0</v>
      </c>
      <c r="F157" s="20">
        <v>0</v>
      </c>
      <c r="G157" s="20">
        <v>0</v>
      </c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</row>
    <row r="158" spans="1:24" x14ac:dyDescent="0.25">
      <c r="A158" s="16" t="s">
        <v>87</v>
      </c>
      <c r="B158" s="17">
        <f t="shared" ref="B158:G158" si="29">+B83+B9</f>
        <v>48532473</v>
      </c>
      <c r="C158" s="17">
        <f t="shared" si="29"/>
        <v>211098272.97999999</v>
      </c>
      <c r="D158" s="17">
        <f t="shared" si="29"/>
        <v>259630745.97999999</v>
      </c>
      <c r="E158" s="17">
        <f t="shared" si="29"/>
        <v>142019776.49000001</v>
      </c>
      <c r="F158" s="17">
        <f t="shared" si="29"/>
        <v>141868562.91999999</v>
      </c>
      <c r="G158" s="17">
        <f t="shared" si="29"/>
        <v>117610969.48999999</v>
      </c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</row>
    <row r="159" spans="1:24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</row>
    <row r="160" spans="1:24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</row>
    <row r="161" spans="1:24" x14ac:dyDescent="0.25">
      <c r="A161" s="26" t="s">
        <v>88</v>
      </c>
      <c r="B161" s="26"/>
      <c r="C161" s="26"/>
      <c r="D161" s="26"/>
      <c r="E161" s="26"/>
      <c r="F161" s="26"/>
      <c r="G161" s="26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</row>
    <row r="162" spans="1:24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</row>
    <row r="163" spans="1:24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</row>
    <row r="164" spans="1:24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</row>
    <row r="165" spans="1:24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</row>
    <row r="166" spans="1:24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</row>
    <row r="167" spans="1:24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</row>
    <row r="168" spans="1:24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</row>
    <row r="169" spans="1:24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</row>
    <row r="170" spans="1:24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</row>
    <row r="171" spans="1:24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</row>
    <row r="172" spans="1:24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</row>
    <row r="173" spans="1:24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</row>
    <row r="174" spans="1:24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</row>
    <row r="175" spans="1:24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</row>
    <row r="176" spans="1:24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</row>
    <row r="177" spans="1:24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</row>
    <row r="178" spans="1:24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</row>
    <row r="179" spans="1:24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</row>
    <row r="180" spans="1:24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</row>
    <row r="181" spans="1:24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</row>
    <row r="182" spans="1:24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</row>
    <row r="183" spans="1:24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</row>
    <row r="184" spans="1:24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</row>
    <row r="185" spans="1:24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</row>
    <row r="186" spans="1:24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</row>
    <row r="187" spans="1:24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</row>
    <row r="188" spans="1:24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</row>
    <row r="189" spans="1:24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</row>
    <row r="190" spans="1:24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</row>
    <row r="191" spans="1:24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</row>
    <row r="192" spans="1:24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</row>
    <row r="193" spans="1:24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</row>
    <row r="194" spans="1:24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</row>
    <row r="195" spans="1:24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</row>
    <row r="196" spans="1:24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</row>
    <row r="197" spans="1:24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</row>
    <row r="198" spans="1:24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</row>
    <row r="199" spans="1:24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</row>
    <row r="200" spans="1:24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</row>
    <row r="201" spans="1:24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</row>
    <row r="202" spans="1:24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</row>
    <row r="203" spans="1:24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</row>
    <row r="204" spans="1:24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</row>
    <row r="205" spans="1:24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</row>
    <row r="206" spans="1:24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</row>
    <row r="207" spans="1:24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</row>
    <row r="208" spans="1:24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</row>
    <row r="209" spans="1:24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</row>
    <row r="210" spans="1:24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</row>
    <row r="211" spans="1:24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</row>
    <row r="212" spans="1:24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</row>
    <row r="213" spans="1:24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</row>
    <row r="214" spans="1:24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</row>
    <row r="215" spans="1:24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</row>
    <row r="216" spans="1:24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</row>
    <row r="217" spans="1:24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</row>
    <row r="218" spans="1:24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</row>
    <row r="219" spans="1:24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</row>
    <row r="220" spans="1:24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</row>
    <row r="221" spans="1:24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</row>
    <row r="222" spans="1:24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</row>
    <row r="223" spans="1:24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</row>
    <row r="224" spans="1:24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</row>
    <row r="225" spans="1:24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</row>
    <row r="226" spans="1:24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</row>
    <row r="227" spans="1:24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</row>
    <row r="228" spans="1:24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</row>
    <row r="229" spans="1:24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</row>
    <row r="230" spans="1:24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</row>
    <row r="231" spans="1:24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</row>
    <row r="232" spans="1:24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</row>
    <row r="233" spans="1:24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</row>
    <row r="234" spans="1:24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</row>
    <row r="235" spans="1:24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</row>
    <row r="236" spans="1:24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</row>
    <row r="237" spans="1:24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</row>
    <row r="238" spans="1:24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</row>
    <row r="239" spans="1:24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</row>
    <row r="240" spans="1:24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</row>
    <row r="241" spans="1:24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</row>
    <row r="242" spans="1:24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</row>
    <row r="243" spans="1:24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</row>
    <row r="244" spans="1:24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</row>
    <row r="245" spans="1:24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</row>
    <row r="246" spans="1:24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</row>
    <row r="247" spans="1:24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</row>
    <row r="248" spans="1:24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</row>
    <row r="249" spans="1:24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</row>
    <row r="250" spans="1:24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</row>
    <row r="251" spans="1:24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</row>
    <row r="252" spans="1:24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</row>
    <row r="253" spans="1:24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</row>
    <row r="254" spans="1:24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</row>
    <row r="255" spans="1:24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</row>
    <row r="256" spans="1:24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</row>
    <row r="257" spans="1:24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</row>
    <row r="258" spans="1:24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</row>
    <row r="259" spans="1:24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</row>
    <row r="260" spans="1:24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</row>
    <row r="261" spans="1:24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</row>
    <row r="262" spans="1:24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</row>
    <row r="263" spans="1:24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</row>
    <row r="264" spans="1:24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</row>
    <row r="265" spans="1:24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</row>
    <row r="266" spans="1:24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</row>
    <row r="267" spans="1:24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</row>
    <row r="268" spans="1:24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</row>
    <row r="269" spans="1:24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</row>
    <row r="270" spans="1:24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</row>
    <row r="271" spans="1:24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</row>
    <row r="272" spans="1:24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</row>
    <row r="273" spans="1:24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</row>
    <row r="274" spans="1:24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</row>
    <row r="275" spans="1:24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</row>
    <row r="276" spans="1:24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</row>
    <row r="277" spans="1:24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</row>
    <row r="278" spans="1:24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</row>
    <row r="279" spans="1:24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</row>
    <row r="280" spans="1:24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</row>
    <row r="281" spans="1:24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</row>
    <row r="282" spans="1:24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</row>
    <row r="283" spans="1:24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</row>
    <row r="284" spans="1:24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</row>
    <row r="285" spans="1:24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</row>
    <row r="286" spans="1:24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</row>
    <row r="287" spans="1:24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</row>
    <row r="288" spans="1:24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</row>
    <row r="289" spans="1:24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</row>
    <row r="290" spans="1:24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</row>
    <row r="291" spans="1:24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</row>
    <row r="292" spans="1:24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</row>
    <row r="293" spans="1:24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</row>
    <row r="294" spans="1:24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</row>
    <row r="295" spans="1:24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</row>
    <row r="296" spans="1:24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</row>
    <row r="297" spans="1:24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</row>
    <row r="298" spans="1:24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</row>
    <row r="299" spans="1:24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</row>
    <row r="300" spans="1:24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</row>
    <row r="301" spans="1:24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</row>
    <row r="302" spans="1:24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</row>
    <row r="303" spans="1:24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</row>
    <row r="304" spans="1:24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</row>
    <row r="305" spans="1:24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</row>
    <row r="306" spans="1:24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</row>
    <row r="307" spans="1:24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</row>
    <row r="308" spans="1:24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</row>
    <row r="309" spans="1:24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</row>
    <row r="310" spans="1:24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</row>
    <row r="311" spans="1:24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</row>
    <row r="312" spans="1:24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</row>
    <row r="313" spans="1:24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</row>
    <row r="314" spans="1:24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</row>
    <row r="315" spans="1:24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</row>
    <row r="316" spans="1:24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</row>
    <row r="317" spans="1:24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</row>
    <row r="318" spans="1:24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</row>
    <row r="319" spans="1:24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</row>
    <row r="320" spans="1:24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</row>
    <row r="321" spans="1:24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</row>
    <row r="322" spans="1:24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</row>
    <row r="323" spans="1:24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</row>
    <row r="324" spans="1:24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</row>
    <row r="325" spans="1:24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</row>
    <row r="326" spans="1:24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</row>
    <row r="327" spans="1:24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</row>
    <row r="328" spans="1:24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</row>
    <row r="329" spans="1:24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</row>
    <row r="330" spans="1:24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</row>
    <row r="331" spans="1:24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</row>
    <row r="332" spans="1:24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</row>
    <row r="333" spans="1:24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</row>
    <row r="334" spans="1:24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</row>
    <row r="335" spans="1:24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</row>
    <row r="336" spans="1:24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</row>
    <row r="337" spans="1:24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</row>
    <row r="338" spans="1:24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</row>
    <row r="339" spans="1:24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</row>
    <row r="340" spans="1:24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</row>
    <row r="341" spans="1:24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</row>
    <row r="342" spans="1:24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</row>
    <row r="343" spans="1:24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</row>
    <row r="344" spans="1:24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</row>
    <row r="345" spans="1:24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</row>
    <row r="346" spans="1:24" x14ac:dyDescent="0.25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</row>
    <row r="347" spans="1:24" x14ac:dyDescent="0.25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</row>
    <row r="348" spans="1:24" x14ac:dyDescent="0.25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</row>
    <row r="349" spans="1:24" x14ac:dyDescent="0.25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</row>
    <row r="350" spans="1:24" x14ac:dyDescent="0.25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</row>
    <row r="351" spans="1:24" x14ac:dyDescent="0.25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</row>
    <row r="352" spans="1:24" x14ac:dyDescent="0.25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</row>
    <row r="353" spans="1:24" x14ac:dyDescent="0.25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</row>
    <row r="354" spans="1:24" x14ac:dyDescent="0.25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</row>
    <row r="355" spans="1:24" x14ac:dyDescent="0.25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</row>
    <row r="356" spans="1:24" x14ac:dyDescent="0.25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</row>
    <row r="357" spans="1:24" x14ac:dyDescent="0.25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</row>
    <row r="358" spans="1:24" x14ac:dyDescent="0.25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</row>
    <row r="359" spans="1:24" x14ac:dyDescent="0.25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</row>
    <row r="360" spans="1:24" x14ac:dyDescent="0.25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</row>
    <row r="361" spans="1:24" x14ac:dyDescent="0.25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</row>
    <row r="362" spans="1:24" x14ac:dyDescent="0.25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</row>
    <row r="363" spans="1:24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</row>
    <row r="364" spans="1:24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</row>
    <row r="365" spans="1:24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</row>
    <row r="366" spans="1:24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</row>
    <row r="367" spans="1:24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</row>
    <row r="368" spans="1:24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</row>
    <row r="369" spans="1:24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</row>
    <row r="370" spans="1:24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</row>
    <row r="371" spans="1:24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</row>
    <row r="372" spans="1:24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</row>
    <row r="373" spans="1:24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</row>
    <row r="374" spans="1:24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</row>
    <row r="375" spans="1:24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</row>
    <row r="376" spans="1:24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</row>
    <row r="377" spans="1:24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</row>
    <row r="378" spans="1:24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</row>
    <row r="379" spans="1:24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</row>
    <row r="380" spans="1:24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</row>
    <row r="381" spans="1:24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</row>
    <row r="382" spans="1:24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</row>
    <row r="383" spans="1:24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</row>
    <row r="384" spans="1:24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</row>
    <row r="385" spans="1:24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</row>
    <row r="386" spans="1:24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</row>
    <row r="387" spans="1:24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</row>
    <row r="388" spans="1:24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</row>
    <row r="389" spans="1:24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</row>
    <row r="390" spans="1:24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</row>
    <row r="391" spans="1:24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</row>
    <row r="392" spans="1:24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</row>
    <row r="393" spans="1:24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</row>
    <row r="394" spans="1:24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</row>
    <row r="395" spans="1:24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</row>
    <row r="396" spans="1:24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</row>
    <row r="397" spans="1:24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</row>
    <row r="398" spans="1:24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</row>
    <row r="399" spans="1:24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</row>
    <row r="400" spans="1:24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</row>
    <row r="401" spans="1:24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</row>
    <row r="402" spans="1:24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</row>
    <row r="403" spans="1:24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</row>
    <row r="404" spans="1:24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</row>
    <row r="405" spans="1:24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</row>
    <row r="406" spans="1:24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</row>
    <row r="407" spans="1:24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</row>
    <row r="408" spans="1:24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</row>
    <row r="409" spans="1:24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</row>
    <row r="410" spans="1:24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</row>
    <row r="411" spans="1:24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</row>
    <row r="412" spans="1:24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</row>
    <row r="413" spans="1:24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</row>
    <row r="414" spans="1:24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</row>
    <row r="415" spans="1:24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</row>
    <row r="416" spans="1:24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</row>
    <row r="417" spans="1:24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</row>
    <row r="418" spans="1:24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</row>
    <row r="419" spans="1:24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</row>
    <row r="420" spans="1:24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</row>
    <row r="421" spans="1:24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</row>
    <row r="422" spans="1:24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</row>
    <row r="423" spans="1:24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</row>
    <row r="424" spans="1:24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</row>
    <row r="425" spans="1:24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</row>
    <row r="426" spans="1:24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</row>
    <row r="427" spans="1:24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</row>
    <row r="428" spans="1:24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</row>
    <row r="429" spans="1:24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</row>
    <row r="430" spans="1:24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</row>
    <row r="431" spans="1:24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</row>
    <row r="432" spans="1:24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</row>
    <row r="433" spans="1:24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</row>
    <row r="434" spans="1:24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</row>
    <row r="435" spans="1:24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</row>
    <row r="436" spans="1:24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</row>
    <row r="437" spans="1:24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</row>
    <row r="438" spans="1:24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</row>
    <row r="439" spans="1:24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</row>
    <row r="440" spans="1:24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</row>
    <row r="441" spans="1:24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</row>
    <row r="442" spans="1:24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</row>
    <row r="443" spans="1:24" x14ac:dyDescent="0.25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</row>
    <row r="444" spans="1:24" x14ac:dyDescent="0.25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</row>
    <row r="445" spans="1:24" x14ac:dyDescent="0.25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</row>
    <row r="446" spans="1:24" x14ac:dyDescent="0.25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</row>
    <row r="447" spans="1:24" x14ac:dyDescent="0.25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</row>
    <row r="448" spans="1:24" x14ac:dyDescent="0.25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</row>
    <row r="449" spans="1:24" x14ac:dyDescent="0.25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</row>
    <row r="450" spans="1:24" x14ac:dyDescent="0.25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</row>
    <row r="451" spans="1:24" x14ac:dyDescent="0.25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</row>
    <row r="452" spans="1:24" x14ac:dyDescent="0.25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</row>
    <row r="453" spans="1:24" x14ac:dyDescent="0.25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</row>
    <row r="454" spans="1:24" x14ac:dyDescent="0.25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</row>
    <row r="455" spans="1:24" x14ac:dyDescent="0.25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</row>
    <row r="456" spans="1:24" x14ac:dyDescent="0.25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</row>
    <row r="457" spans="1:24" x14ac:dyDescent="0.25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</row>
    <row r="458" spans="1:24" x14ac:dyDescent="0.25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</row>
    <row r="459" spans="1:24" x14ac:dyDescent="0.25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</row>
    <row r="460" spans="1:24" x14ac:dyDescent="0.25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</row>
    <row r="461" spans="1:24" x14ac:dyDescent="0.25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</row>
    <row r="462" spans="1:24" x14ac:dyDescent="0.25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</row>
    <row r="463" spans="1:24" x14ac:dyDescent="0.25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</row>
    <row r="464" spans="1:24" x14ac:dyDescent="0.25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</row>
    <row r="465" spans="1:24" x14ac:dyDescent="0.25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</row>
    <row r="466" spans="1:24" x14ac:dyDescent="0.25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</row>
    <row r="467" spans="1:24" x14ac:dyDescent="0.25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</row>
    <row r="468" spans="1:24" x14ac:dyDescent="0.25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</row>
    <row r="469" spans="1:24" x14ac:dyDescent="0.25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</row>
    <row r="470" spans="1:24" x14ac:dyDescent="0.25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</row>
    <row r="471" spans="1:24" x14ac:dyDescent="0.25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</row>
    <row r="472" spans="1:24" x14ac:dyDescent="0.25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</row>
    <row r="473" spans="1:24" x14ac:dyDescent="0.25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</row>
    <row r="474" spans="1:24" x14ac:dyDescent="0.25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</row>
    <row r="475" spans="1:24" x14ac:dyDescent="0.25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</row>
    <row r="476" spans="1:24" x14ac:dyDescent="0.25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</row>
    <row r="477" spans="1:24" x14ac:dyDescent="0.25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</row>
    <row r="478" spans="1:24" x14ac:dyDescent="0.25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</row>
    <row r="479" spans="1:24" x14ac:dyDescent="0.25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</row>
    <row r="480" spans="1:24" x14ac:dyDescent="0.25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</row>
    <row r="481" spans="1:24" x14ac:dyDescent="0.25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</row>
    <row r="482" spans="1:24" x14ac:dyDescent="0.25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</row>
    <row r="483" spans="1:24" x14ac:dyDescent="0.25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</row>
    <row r="484" spans="1:24" x14ac:dyDescent="0.25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</row>
    <row r="485" spans="1:24" x14ac:dyDescent="0.25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</row>
    <row r="486" spans="1:24" x14ac:dyDescent="0.25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</row>
    <row r="487" spans="1:24" x14ac:dyDescent="0.25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</row>
    <row r="488" spans="1:24" x14ac:dyDescent="0.25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</row>
    <row r="489" spans="1:24" x14ac:dyDescent="0.25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</row>
    <row r="490" spans="1:24" x14ac:dyDescent="0.25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</row>
    <row r="491" spans="1:24" x14ac:dyDescent="0.25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</row>
    <row r="492" spans="1:24" x14ac:dyDescent="0.25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</row>
    <row r="493" spans="1:24" x14ac:dyDescent="0.25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</row>
    <row r="494" spans="1:24" x14ac:dyDescent="0.25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</row>
    <row r="495" spans="1:24" x14ac:dyDescent="0.25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</row>
    <row r="496" spans="1:24" x14ac:dyDescent="0.25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</row>
    <row r="497" spans="1:24" x14ac:dyDescent="0.25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</row>
    <row r="498" spans="1:24" x14ac:dyDescent="0.25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</row>
    <row r="499" spans="1:24" x14ac:dyDescent="0.25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</row>
    <row r="500" spans="1:24" x14ac:dyDescent="0.25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</row>
    <row r="501" spans="1:24" x14ac:dyDescent="0.25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</row>
    <row r="502" spans="1:24" x14ac:dyDescent="0.25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</row>
    <row r="503" spans="1:24" x14ac:dyDescent="0.25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</row>
    <row r="504" spans="1:24" x14ac:dyDescent="0.25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</row>
    <row r="505" spans="1:24" x14ac:dyDescent="0.25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</row>
    <row r="506" spans="1:24" x14ac:dyDescent="0.25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</row>
    <row r="507" spans="1:24" x14ac:dyDescent="0.25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</row>
    <row r="508" spans="1:24" x14ac:dyDescent="0.25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</row>
    <row r="509" spans="1:24" x14ac:dyDescent="0.25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</row>
    <row r="510" spans="1:24" x14ac:dyDescent="0.25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</row>
    <row r="511" spans="1:24" x14ac:dyDescent="0.25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</row>
    <row r="512" spans="1:24" x14ac:dyDescent="0.25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</row>
    <row r="513" spans="1:24" x14ac:dyDescent="0.25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</row>
    <row r="514" spans="1:24" x14ac:dyDescent="0.25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</row>
    <row r="515" spans="1:24" x14ac:dyDescent="0.25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</row>
    <row r="516" spans="1:24" x14ac:dyDescent="0.25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</row>
    <row r="517" spans="1:24" x14ac:dyDescent="0.25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</row>
    <row r="518" spans="1:24" x14ac:dyDescent="0.25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</row>
    <row r="519" spans="1:24" x14ac:dyDescent="0.25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</row>
    <row r="520" spans="1:24" x14ac:dyDescent="0.25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</row>
    <row r="521" spans="1:24" x14ac:dyDescent="0.25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</row>
    <row r="522" spans="1:24" x14ac:dyDescent="0.25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</row>
    <row r="523" spans="1:24" x14ac:dyDescent="0.25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</row>
    <row r="524" spans="1:24" x14ac:dyDescent="0.25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</row>
    <row r="525" spans="1:24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</row>
    <row r="526" spans="1:24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</row>
    <row r="527" spans="1:24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</row>
    <row r="528" spans="1:24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</row>
    <row r="529" spans="1:24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24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24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24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24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24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24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24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24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24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24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24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24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24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24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24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</row>
    <row r="560" spans="1:24" x14ac:dyDescent="0.25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</row>
    <row r="561" spans="1:24" x14ac:dyDescent="0.25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</row>
    <row r="562" spans="1:24" x14ac:dyDescent="0.25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</row>
    <row r="563" spans="1:24" x14ac:dyDescent="0.25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</row>
    <row r="564" spans="1:24" x14ac:dyDescent="0.25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</row>
    <row r="565" spans="1:24" x14ac:dyDescent="0.25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</row>
    <row r="566" spans="1:24" x14ac:dyDescent="0.25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</row>
    <row r="567" spans="1:24" x14ac:dyDescent="0.25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</row>
    <row r="568" spans="1:24" x14ac:dyDescent="0.25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</row>
    <row r="569" spans="1:24" x14ac:dyDescent="0.25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</row>
    <row r="570" spans="1:24" x14ac:dyDescent="0.25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</row>
    <row r="571" spans="1:24" x14ac:dyDescent="0.25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</row>
    <row r="572" spans="1:24" x14ac:dyDescent="0.25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</row>
    <row r="573" spans="1:24" x14ac:dyDescent="0.25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</row>
    <row r="574" spans="1:24" x14ac:dyDescent="0.25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</row>
    <row r="575" spans="1:24" x14ac:dyDescent="0.25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</row>
    <row r="576" spans="1:24" x14ac:dyDescent="0.25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</row>
    <row r="577" spans="1:24" x14ac:dyDescent="0.25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</row>
    <row r="578" spans="1:24" x14ac:dyDescent="0.25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</row>
    <row r="579" spans="1:24" x14ac:dyDescent="0.25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</row>
    <row r="580" spans="1:24" x14ac:dyDescent="0.25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</row>
    <row r="581" spans="1:24" x14ac:dyDescent="0.25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</row>
    <row r="582" spans="1:24" x14ac:dyDescent="0.25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</row>
    <row r="583" spans="1:24" x14ac:dyDescent="0.25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</row>
    <row r="584" spans="1:24" x14ac:dyDescent="0.25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</row>
    <row r="585" spans="1:24" x14ac:dyDescent="0.25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</row>
    <row r="586" spans="1:24" x14ac:dyDescent="0.25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</row>
    <row r="587" spans="1:24" x14ac:dyDescent="0.25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</row>
    <row r="588" spans="1:24" x14ac:dyDescent="0.25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</row>
    <row r="589" spans="1:24" x14ac:dyDescent="0.25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</row>
    <row r="590" spans="1:24" x14ac:dyDescent="0.25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</row>
    <row r="591" spans="1:24" x14ac:dyDescent="0.25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</row>
    <row r="592" spans="1:24" x14ac:dyDescent="0.25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</row>
    <row r="593" spans="1:24" x14ac:dyDescent="0.25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</row>
    <row r="594" spans="1:24" x14ac:dyDescent="0.25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</row>
    <row r="595" spans="1:24" x14ac:dyDescent="0.25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</row>
    <row r="596" spans="1:24" x14ac:dyDescent="0.25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</row>
    <row r="597" spans="1:24" x14ac:dyDescent="0.25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</row>
    <row r="598" spans="1:24" x14ac:dyDescent="0.25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</row>
    <row r="599" spans="1:24" x14ac:dyDescent="0.25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</row>
    <row r="600" spans="1:24" x14ac:dyDescent="0.25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</row>
    <row r="601" spans="1:24" x14ac:dyDescent="0.25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</row>
    <row r="602" spans="1:24" x14ac:dyDescent="0.25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</row>
    <row r="603" spans="1:24" x14ac:dyDescent="0.25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</row>
    <row r="604" spans="1:24" x14ac:dyDescent="0.25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</row>
    <row r="605" spans="1:24" x14ac:dyDescent="0.25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</row>
    <row r="606" spans="1:24" x14ac:dyDescent="0.25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</row>
    <row r="607" spans="1:24" x14ac:dyDescent="0.25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</row>
    <row r="608" spans="1:24" x14ac:dyDescent="0.25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</row>
    <row r="609" spans="1:24" x14ac:dyDescent="0.25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</row>
    <row r="610" spans="1:24" x14ac:dyDescent="0.25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</row>
    <row r="611" spans="1:24" x14ac:dyDescent="0.25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</row>
    <row r="612" spans="1:24" x14ac:dyDescent="0.25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</row>
    <row r="613" spans="1:24" x14ac:dyDescent="0.25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</row>
    <row r="614" spans="1:24" x14ac:dyDescent="0.25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</row>
    <row r="615" spans="1:24" x14ac:dyDescent="0.25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</row>
    <row r="616" spans="1:24" x14ac:dyDescent="0.25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</row>
    <row r="617" spans="1:24" x14ac:dyDescent="0.25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</row>
    <row r="618" spans="1:24" x14ac:dyDescent="0.25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</row>
    <row r="619" spans="1:24" x14ac:dyDescent="0.25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</row>
    <row r="620" spans="1:24" x14ac:dyDescent="0.25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</row>
    <row r="621" spans="1:24" x14ac:dyDescent="0.25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</row>
    <row r="622" spans="1:24" x14ac:dyDescent="0.25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</row>
    <row r="623" spans="1:24" x14ac:dyDescent="0.25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</row>
    <row r="624" spans="1:24" x14ac:dyDescent="0.25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</row>
    <row r="625" spans="1:24" x14ac:dyDescent="0.25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</row>
    <row r="626" spans="1:24" x14ac:dyDescent="0.25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</row>
    <row r="627" spans="1:24" x14ac:dyDescent="0.25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</row>
    <row r="628" spans="1:24" x14ac:dyDescent="0.25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</row>
    <row r="629" spans="1:24" x14ac:dyDescent="0.25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</row>
    <row r="630" spans="1:24" x14ac:dyDescent="0.25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</row>
    <row r="631" spans="1:24" x14ac:dyDescent="0.25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</row>
    <row r="632" spans="1:24" x14ac:dyDescent="0.25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</row>
    <row r="633" spans="1:24" x14ac:dyDescent="0.25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</row>
    <row r="634" spans="1:24" x14ac:dyDescent="0.25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</row>
    <row r="635" spans="1:24" x14ac:dyDescent="0.25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</row>
    <row r="636" spans="1:24" x14ac:dyDescent="0.25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</row>
    <row r="637" spans="1:24" x14ac:dyDescent="0.25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</row>
    <row r="638" spans="1:24" x14ac:dyDescent="0.25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</row>
    <row r="639" spans="1:24" x14ac:dyDescent="0.25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</row>
    <row r="640" spans="1:24" x14ac:dyDescent="0.25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</row>
    <row r="641" spans="1:24" x14ac:dyDescent="0.25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</row>
    <row r="642" spans="1:24" x14ac:dyDescent="0.25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</row>
    <row r="643" spans="1:24" x14ac:dyDescent="0.25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</row>
    <row r="644" spans="1:24" x14ac:dyDescent="0.25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</row>
    <row r="645" spans="1:24" x14ac:dyDescent="0.25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</row>
    <row r="646" spans="1:24" x14ac:dyDescent="0.25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</row>
    <row r="647" spans="1:24" x14ac:dyDescent="0.25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</row>
    <row r="648" spans="1:24" x14ac:dyDescent="0.25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</row>
    <row r="649" spans="1:24" x14ac:dyDescent="0.25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</row>
    <row r="650" spans="1:24" x14ac:dyDescent="0.25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</row>
    <row r="651" spans="1:24" x14ac:dyDescent="0.25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</row>
    <row r="652" spans="1:24" x14ac:dyDescent="0.25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</row>
    <row r="653" spans="1:24" x14ac:dyDescent="0.25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</row>
    <row r="654" spans="1:24" x14ac:dyDescent="0.25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</row>
    <row r="655" spans="1:24" x14ac:dyDescent="0.25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</row>
    <row r="656" spans="1:24" x14ac:dyDescent="0.25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</row>
    <row r="657" spans="1:24" x14ac:dyDescent="0.25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</row>
    <row r="658" spans="1:24" x14ac:dyDescent="0.25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</row>
    <row r="659" spans="1:24" x14ac:dyDescent="0.25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</row>
    <row r="660" spans="1:24" x14ac:dyDescent="0.25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</row>
    <row r="661" spans="1:24" x14ac:dyDescent="0.25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</row>
    <row r="662" spans="1:24" x14ac:dyDescent="0.25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</row>
    <row r="663" spans="1:24" x14ac:dyDescent="0.25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</row>
    <row r="664" spans="1:24" x14ac:dyDescent="0.25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</row>
    <row r="665" spans="1:24" x14ac:dyDescent="0.25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</row>
    <row r="666" spans="1:24" x14ac:dyDescent="0.25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</row>
    <row r="667" spans="1:24" x14ac:dyDescent="0.25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</row>
    <row r="668" spans="1:24" x14ac:dyDescent="0.25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</row>
    <row r="669" spans="1:24" x14ac:dyDescent="0.25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</row>
    <row r="670" spans="1:24" x14ac:dyDescent="0.25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</row>
    <row r="671" spans="1:24" x14ac:dyDescent="0.25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</row>
    <row r="672" spans="1:24" x14ac:dyDescent="0.25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</row>
    <row r="673" spans="1:24" x14ac:dyDescent="0.25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</row>
    <row r="674" spans="1:24" x14ac:dyDescent="0.25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</row>
    <row r="675" spans="1:24" x14ac:dyDescent="0.25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</row>
    <row r="676" spans="1:24" x14ac:dyDescent="0.25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</row>
    <row r="677" spans="1:24" x14ac:dyDescent="0.25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</row>
    <row r="678" spans="1:24" x14ac:dyDescent="0.25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</row>
    <row r="679" spans="1:24" x14ac:dyDescent="0.25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</row>
    <row r="680" spans="1:24" x14ac:dyDescent="0.25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</row>
    <row r="681" spans="1:24" x14ac:dyDescent="0.25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</row>
    <row r="682" spans="1:24" x14ac:dyDescent="0.25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</row>
    <row r="683" spans="1:24" x14ac:dyDescent="0.25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</row>
    <row r="684" spans="1:24" x14ac:dyDescent="0.25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</row>
    <row r="685" spans="1:24" x14ac:dyDescent="0.25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</row>
    <row r="686" spans="1:24" x14ac:dyDescent="0.25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</row>
    <row r="687" spans="1:24" x14ac:dyDescent="0.25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</row>
    <row r="688" spans="1:24" x14ac:dyDescent="0.25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</row>
    <row r="689" spans="1:24" x14ac:dyDescent="0.25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</row>
    <row r="690" spans="1:24" x14ac:dyDescent="0.25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</row>
    <row r="691" spans="1:24" x14ac:dyDescent="0.25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</row>
    <row r="692" spans="1:24" x14ac:dyDescent="0.25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</row>
    <row r="693" spans="1:24" x14ac:dyDescent="0.25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</row>
    <row r="694" spans="1:24" x14ac:dyDescent="0.25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</row>
    <row r="695" spans="1:24" x14ac:dyDescent="0.25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</row>
    <row r="696" spans="1:24" x14ac:dyDescent="0.25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</row>
    <row r="697" spans="1:24" x14ac:dyDescent="0.25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</row>
    <row r="698" spans="1:24" x14ac:dyDescent="0.25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</row>
    <row r="699" spans="1:24" x14ac:dyDescent="0.25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</row>
    <row r="700" spans="1:24" x14ac:dyDescent="0.25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</row>
    <row r="701" spans="1:24" x14ac:dyDescent="0.25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</row>
    <row r="702" spans="1:24" x14ac:dyDescent="0.25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</row>
    <row r="703" spans="1:24" x14ac:dyDescent="0.25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</row>
    <row r="704" spans="1:24" x14ac:dyDescent="0.25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</row>
    <row r="705" spans="1:24" x14ac:dyDescent="0.25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</row>
    <row r="706" spans="1:24" x14ac:dyDescent="0.25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</row>
    <row r="707" spans="1:24" x14ac:dyDescent="0.25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</row>
    <row r="708" spans="1:24" x14ac:dyDescent="0.25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</row>
    <row r="709" spans="1:24" x14ac:dyDescent="0.25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</row>
    <row r="710" spans="1:24" x14ac:dyDescent="0.25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</row>
    <row r="711" spans="1:24" x14ac:dyDescent="0.25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</row>
    <row r="712" spans="1:24" x14ac:dyDescent="0.25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</row>
    <row r="713" spans="1:24" x14ac:dyDescent="0.25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</row>
    <row r="714" spans="1:24" x14ac:dyDescent="0.25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</row>
    <row r="715" spans="1:24" x14ac:dyDescent="0.25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</row>
    <row r="716" spans="1:24" x14ac:dyDescent="0.25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</row>
    <row r="717" spans="1:24" x14ac:dyDescent="0.25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</row>
    <row r="718" spans="1:24" x14ac:dyDescent="0.25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</row>
    <row r="719" spans="1:24" x14ac:dyDescent="0.25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</row>
    <row r="720" spans="1:24" x14ac:dyDescent="0.25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</row>
    <row r="721" spans="1:24" x14ac:dyDescent="0.25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</row>
    <row r="722" spans="1:24" x14ac:dyDescent="0.25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</row>
    <row r="723" spans="1:24" x14ac:dyDescent="0.25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</row>
    <row r="724" spans="1:24" x14ac:dyDescent="0.25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</row>
    <row r="725" spans="1:24" x14ac:dyDescent="0.25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</row>
    <row r="726" spans="1:24" x14ac:dyDescent="0.25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</row>
    <row r="727" spans="1:24" x14ac:dyDescent="0.25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</row>
    <row r="728" spans="1:24" x14ac:dyDescent="0.25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</row>
    <row r="729" spans="1:24" x14ac:dyDescent="0.25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</row>
    <row r="730" spans="1:24" x14ac:dyDescent="0.25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</row>
    <row r="731" spans="1:24" x14ac:dyDescent="0.25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</row>
    <row r="732" spans="1:24" x14ac:dyDescent="0.25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</row>
    <row r="733" spans="1:24" x14ac:dyDescent="0.25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</row>
    <row r="734" spans="1:24" x14ac:dyDescent="0.25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</row>
    <row r="735" spans="1:24" x14ac:dyDescent="0.25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</row>
    <row r="736" spans="1:24" x14ac:dyDescent="0.25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</row>
    <row r="737" spans="1:24" x14ac:dyDescent="0.25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</row>
    <row r="738" spans="1:24" x14ac:dyDescent="0.25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</row>
    <row r="739" spans="1:24" x14ac:dyDescent="0.25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</row>
    <row r="740" spans="1:24" x14ac:dyDescent="0.25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</row>
    <row r="741" spans="1:24" x14ac:dyDescent="0.25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</row>
    <row r="742" spans="1:24" x14ac:dyDescent="0.25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</row>
    <row r="743" spans="1:24" x14ac:dyDescent="0.25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</row>
    <row r="744" spans="1:24" x14ac:dyDescent="0.25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</row>
    <row r="745" spans="1:24" x14ac:dyDescent="0.25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</row>
    <row r="746" spans="1:24" x14ac:dyDescent="0.25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</row>
    <row r="747" spans="1:24" x14ac:dyDescent="0.25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</row>
    <row r="748" spans="1:24" x14ac:dyDescent="0.25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</row>
    <row r="749" spans="1:24" x14ac:dyDescent="0.25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</row>
    <row r="750" spans="1:24" x14ac:dyDescent="0.25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</row>
    <row r="751" spans="1:24" x14ac:dyDescent="0.25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</row>
    <row r="752" spans="1:24" x14ac:dyDescent="0.25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</row>
    <row r="753" spans="1:24" x14ac:dyDescent="0.25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</row>
    <row r="754" spans="1:24" x14ac:dyDescent="0.25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</row>
    <row r="755" spans="1:24" x14ac:dyDescent="0.25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</row>
    <row r="756" spans="1:24" x14ac:dyDescent="0.25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</row>
    <row r="757" spans="1:24" x14ac:dyDescent="0.25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</row>
    <row r="758" spans="1:24" x14ac:dyDescent="0.25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</row>
    <row r="759" spans="1:24" x14ac:dyDescent="0.25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</row>
    <row r="760" spans="1:24" x14ac:dyDescent="0.25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</row>
    <row r="761" spans="1:24" x14ac:dyDescent="0.25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</row>
    <row r="762" spans="1:24" x14ac:dyDescent="0.25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</row>
    <row r="763" spans="1:24" x14ac:dyDescent="0.25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</row>
    <row r="764" spans="1:24" x14ac:dyDescent="0.25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</row>
    <row r="765" spans="1:24" x14ac:dyDescent="0.25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</row>
    <row r="766" spans="1:24" x14ac:dyDescent="0.25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</row>
    <row r="767" spans="1:24" x14ac:dyDescent="0.25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</row>
    <row r="768" spans="1:24" x14ac:dyDescent="0.25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</row>
    <row r="769" spans="1:24" x14ac:dyDescent="0.25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</row>
    <row r="770" spans="1:24" x14ac:dyDescent="0.25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</row>
    <row r="771" spans="1:24" x14ac:dyDescent="0.25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</row>
    <row r="772" spans="1:24" x14ac:dyDescent="0.25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</row>
    <row r="773" spans="1:24" x14ac:dyDescent="0.25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</row>
    <row r="774" spans="1:24" x14ac:dyDescent="0.25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</row>
    <row r="775" spans="1:24" x14ac:dyDescent="0.25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</row>
    <row r="776" spans="1:24" x14ac:dyDescent="0.25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</row>
    <row r="777" spans="1:24" x14ac:dyDescent="0.25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</row>
    <row r="778" spans="1:24" x14ac:dyDescent="0.25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</row>
    <row r="779" spans="1:24" x14ac:dyDescent="0.25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</row>
    <row r="780" spans="1:24" x14ac:dyDescent="0.25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</row>
    <row r="781" spans="1:24" x14ac:dyDescent="0.25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</row>
    <row r="782" spans="1:24" x14ac:dyDescent="0.25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</row>
    <row r="783" spans="1:24" x14ac:dyDescent="0.25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</row>
    <row r="784" spans="1:24" x14ac:dyDescent="0.25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</row>
    <row r="785" spans="1:24" x14ac:dyDescent="0.25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</row>
    <row r="786" spans="1:24" x14ac:dyDescent="0.25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</row>
    <row r="787" spans="1:24" x14ac:dyDescent="0.25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</row>
    <row r="788" spans="1:24" x14ac:dyDescent="0.25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</row>
    <row r="789" spans="1:24" x14ac:dyDescent="0.25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</row>
    <row r="790" spans="1:24" x14ac:dyDescent="0.25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</row>
    <row r="791" spans="1:24" x14ac:dyDescent="0.25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</row>
    <row r="792" spans="1:24" x14ac:dyDescent="0.25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</row>
    <row r="793" spans="1:24" x14ac:dyDescent="0.25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</row>
    <row r="794" spans="1:24" x14ac:dyDescent="0.25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</row>
    <row r="795" spans="1:24" x14ac:dyDescent="0.25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</row>
    <row r="796" spans="1:24" x14ac:dyDescent="0.25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</row>
    <row r="797" spans="1:24" x14ac:dyDescent="0.25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</row>
    <row r="798" spans="1:24" x14ac:dyDescent="0.25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</row>
    <row r="799" spans="1:24" x14ac:dyDescent="0.25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</row>
    <row r="800" spans="1:24" x14ac:dyDescent="0.25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</row>
    <row r="801" spans="1:24" x14ac:dyDescent="0.25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</row>
    <row r="802" spans="1:24" x14ac:dyDescent="0.25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</row>
    <row r="803" spans="1:24" x14ac:dyDescent="0.25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</row>
    <row r="804" spans="1:24" x14ac:dyDescent="0.25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</row>
    <row r="805" spans="1:24" x14ac:dyDescent="0.25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</row>
    <row r="806" spans="1:24" x14ac:dyDescent="0.25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</row>
    <row r="807" spans="1:24" x14ac:dyDescent="0.25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</row>
    <row r="808" spans="1:24" x14ac:dyDescent="0.25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</row>
    <row r="809" spans="1:24" x14ac:dyDescent="0.25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</row>
    <row r="810" spans="1:24" x14ac:dyDescent="0.25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</row>
    <row r="811" spans="1:24" x14ac:dyDescent="0.25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</row>
    <row r="812" spans="1:24" x14ac:dyDescent="0.25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</row>
    <row r="813" spans="1:24" x14ac:dyDescent="0.25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</row>
    <row r="814" spans="1:24" x14ac:dyDescent="0.25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</row>
    <row r="815" spans="1:24" x14ac:dyDescent="0.25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</row>
    <row r="816" spans="1:24" x14ac:dyDescent="0.25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</row>
    <row r="817" spans="1:24" x14ac:dyDescent="0.25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</row>
    <row r="818" spans="1:24" x14ac:dyDescent="0.25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</row>
    <row r="819" spans="1:24" x14ac:dyDescent="0.25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</row>
    <row r="820" spans="1:24" x14ac:dyDescent="0.25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</row>
    <row r="821" spans="1:24" x14ac:dyDescent="0.25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</row>
    <row r="822" spans="1:24" x14ac:dyDescent="0.25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</row>
    <row r="823" spans="1:24" x14ac:dyDescent="0.25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</row>
    <row r="824" spans="1:24" x14ac:dyDescent="0.25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</row>
    <row r="825" spans="1:24" x14ac:dyDescent="0.25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</row>
    <row r="826" spans="1:24" x14ac:dyDescent="0.25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</row>
    <row r="827" spans="1:24" x14ac:dyDescent="0.25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</row>
    <row r="828" spans="1:24" x14ac:dyDescent="0.25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</row>
    <row r="829" spans="1:24" x14ac:dyDescent="0.25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</row>
    <row r="830" spans="1:24" x14ac:dyDescent="0.25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</row>
    <row r="831" spans="1:24" x14ac:dyDescent="0.25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</row>
    <row r="832" spans="1:24" x14ac:dyDescent="0.25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</row>
    <row r="833" spans="1:24" x14ac:dyDescent="0.25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</row>
    <row r="834" spans="1:24" x14ac:dyDescent="0.25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</row>
    <row r="835" spans="1:24" x14ac:dyDescent="0.25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</row>
    <row r="836" spans="1:24" x14ac:dyDescent="0.25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</row>
    <row r="837" spans="1:24" x14ac:dyDescent="0.25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</row>
    <row r="838" spans="1:24" x14ac:dyDescent="0.25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</row>
    <row r="839" spans="1:24" x14ac:dyDescent="0.25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</row>
    <row r="840" spans="1:24" x14ac:dyDescent="0.25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</row>
    <row r="841" spans="1:24" x14ac:dyDescent="0.25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</row>
    <row r="842" spans="1:24" x14ac:dyDescent="0.25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</row>
    <row r="843" spans="1:24" x14ac:dyDescent="0.25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</row>
    <row r="844" spans="1:24" x14ac:dyDescent="0.25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</row>
    <row r="845" spans="1:24" x14ac:dyDescent="0.25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</row>
    <row r="846" spans="1:24" x14ac:dyDescent="0.25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</row>
    <row r="847" spans="1:24" x14ac:dyDescent="0.25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</row>
    <row r="848" spans="1:24" x14ac:dyDescent="0.25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</row>
    <row r="849" spans="1:24" x14ac:dyDescent="0.25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</row>
    <row r="850" spans="1:24" x14ac:dyDescent="0.25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</row>
    <row r="851" spans="1:24" x14ac:dyDescent="0.25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</row>
    <row r="852" spans="1:24" x14ac:dyDescent="0.25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</row>
    <row r="853" spans="1:24" x14ac:dyDescent="0.25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</row>
    <row r="854" spans="1:24" x14ac:dyDescent="0.25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</row>
    <row r="855" spans="1:24" x14ac:dyDescent="0.25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</row>
    <row r="856" spans="1:24" x14ac:dyDescent="0.25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</row>
    <row r="857" spans="1:24" x14ac:dyDescent="0.25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</row>
    <row r="858" spans="1:24" x14ac:dyDescent="0.25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</row>
    <row r="859" spans="1:24" x14ac:dyDescent="0.25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</row>
    <row r="860" spans="1:24" x14ac:dyDescent="0.25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</row>
    <row r="861" spans="1:24" x14ac:dyDescent="0.25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</row>
    <row r="862" spans="1:24" x14ac:dyDescent="0.25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</row>
    <row r="863" spans="1:24" x14ac:dyDescent="0.25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</row>
    <row r="864" spans="1:24" x14ac:dyDescent="0.25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</row>
    <row r="865" spans="1:24" x14ac:dyDescent="0.25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</row>
    <row r="866" spans="1:24" x14ac:dyDescent="0.25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</row>
    <row r="867" spans="1:24" x14ac:dyDescent="0.25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</row>
    <row r="868" spans="1:24" x14ac:dyDescent="0.25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</row>
    <row r="869" spans="1:24" x14ac:dyDescent="0.25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</row>
    <row r="870" spans="1:24" x14ac:dyDescent="0.25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</row>
    <row r="871" spans="1:24" x14ac:dyDescent="0.25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</row>
    <row r="872" spans="1:24" x14ac:dyDescent="0.25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</row>
    <row r="873" spans="1:24" x14ac:dyDescent="0.25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</row>
    <row r="874" spans="1:24" x14ac:dyDescent="0.25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</row>
    <row r="875" spans="1:24" x14ac:dyDescent="0.25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</row>
    <row r="876" spans="1:24" x14ac:dyDescent="0.25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</row>
    <row r="877" spans="1:24" x14ac:dyDescent="0.25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</row>
    <row r="878" spans="1:24" x14ac:dyDescent="0.25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</row>
    <row r="879" spans="1:24" x14ac:dyDescent="0.25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</row>
    <row r="880" spans="1:24" x14ac:dyDescent="0.25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</row>
    <row r="881" spans="1:24" x14ac:dyDescent="0.25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</row>
    <row r="882" spans="1:24" x14ac:dyDescent="0.25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</row>
    <row r="883" spans="1:24" x14ac:dyDescent="0.25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</row>
    <row r="884" spans="1:24" x14ac:dyDescent="0.25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</row>
    <row r="885" spans="1:24" x14ac:dyDescent="0.25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</row>
    <row r="886" spans="1:24" x14ac:dyDescent="0.25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</row>
    <row r="887" spans="1:24" x14ac:dyDescent="0.25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</row>
    <row r="888" spans="1:24" x14ac:dyDescent="0.25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</row>
    <row r="889" spans="1:24" x14ac:dyDescent="0.25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</row>
    <row r="890" spans="1:24" x14ac:dyDescent="0.25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</row>
    <row r="891" spans="1:24" x14ac:dyDescent="0.25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</row>
    <row r="892" spans="1:24" x14ac:dyDescent="0.25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</row>
    <row r="893" spans="1:24" x14ac:dyDescent="0.25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</row>
    <row r="894" spans="1:24" x14ac:dyDescent="0.25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</row>
    <row r="895" spans="1:24" x14ac:dyDescent="0.25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</row>
    <row r="896" spans="1:24" x14ac:dyDescent="0.25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</row>
    <row r="897" spans="1:24" x14ac:dyDescent="0.25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</row>
    <row r="898" spans="1:24" x14ac:dyDescent="0.25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</row>
    <row r="899" spans="1:24" x14ac:dyDescent="0.25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</row>
    <row r="900" spans="1:24" x14ac:dyDescent="0.25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</row>
    <row r="901" spans="1:24" x14ac:dyDescent="0.25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</row>
    <row r="902" spans="1:24" x14ac:dyDescent="0.25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</row>
    <row r="903" spans="1:24" x14ac:dyDescent="0.25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</row>
    <row r="904" spans="1:24" x14ac:dyDescent="0.25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</row>
    <row r="905" spans="1:24" x14ac:dyDescent="0.25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</row>
    <row r="906" spans="1:24" x14ac:dyDescent="0.25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</row>
    <row r="907" spans="1:24" x14ac:dyDescent="0.25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</row>
    <row r="908" spans="1:24" x14ac:dyDescent="0.25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</row>
    <row r="909" spans="1:24" x14ac:dyDescent="0.25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</row>
    <row r="910" spans="1:24" x14ac:dyDescent="0.25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</row>
    <row r="911" spans="1:24" x14ac:dyDescent="0.25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</row>
    <row r="912" spans="1:24" x14ac:dyDescent="0.25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</row>
    <row r="913" spans="1:24" x14ac:dyDescent="0.25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</row>
    <row r="914" spans="1:24" x14ac:dyDescent="0.25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</row>
    <row r="915" spans="1:24" x14ac:dyDescent="0.25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</row>
    <row r="916" spans="1:24" x14ac:dyDescent="0.25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</row>
    <row r="917" spans="1:24" x14ac:dyDescent="0.25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</row>
    <row r="918" spans="1:24" x14ac:dyDescent="0.25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</row>
    <row r="919" spans="1:24" x14ac:dyDescent="0.25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</row>
    <row r="920" spans="1:24" x14ac:dyDescent="0.25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</row>
    <row r="921" spans="1:24" x14ac:dyDescent="0.25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</row>
    <row r="922" spans="1:24" x14ac:dyDescent="0.25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</row>
    <row r="923" spans="1:24" x14ac:dyDescent="0.25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</row>
    <row r="924" spans="1:24" x14ac:dyDescent="0.25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</row>
    <row r="925" spans="1:24" x14ac:dyDescent="0.25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</row>
    <row r="926" spans="1:24" x14ac:dyDescent="0.25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</row>
    <row r="927" spans="1:24" x14ac:dyDescent="0.25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</row>
    <row r="928" spans="1:24" x14ac:dyDescent="0.25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</row>
    <row r="929" spans="1:24" x14ac:dyDescent="0.25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</row>
    <row r="930" spans="1:24" x14ac:dyDescent="0.25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</row>
    <row r="931" spans="1:24" x14ac:dyDescent="0.25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</row>
    <row r="932" spans="1:24" x14ac:dyDescent="0.25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</row>
    <row r="933" spans="1:24" x14ac:dyDescent="0.25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</row>
    <row r="934" spans="1:24" x14ac:dyDescent="0.25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</row>
    <row r="935" spans="1:24" x14ac:dyDescent="0.25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</row>
    <row r="936" spans="1:24" x14ac:dyDescent="0.25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</row>
    <row r="937" spans="1:24" x14ac:dyDescent="0.25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</row>
    <row r="938" spans="1:24" x14ac:dyDescent="0.25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</row>
    <row r="939" spans="1:24" x14ac:dyDescent="0.25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</row>
    <row r="940" spans="1:24" x14ac:dyDescent="0.25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</row>
    <row r="941" spans="1:24" x14ac:dyDescent="0.25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</row>
    <row r="942" spans="1:24" x14ac:dyDescent="0.25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</row>
    <row r="943" spans="1:24" x14ac:dyDescent="0.25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</row>
    <row r="944" spans="1:24" x14ac:dyDescent="0.25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</row>
    <row r="945" spans="1:24" x14ac:dyDescent="0.25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</row>
    <row r="946" spans="1:24" x14ac:dyDescent="0.25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</row>
    <row r="947" spans="1:24" x14ac:dyDescent="0.25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</row>
    <row r="948" spans="1:24" x14ac:dyDescent="0.25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</row>
    <row r="949" spans="1:24" x14ac:dyDescent="0.25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</row>
    <row r="950" spans="1:24" x14ac:dyDescent="0.25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</row>
    <row r="951" spans="1:24" x14ac:dyDescent="0.25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</row>
    <row r="952" spans="1:24" x14ac:dyDescent="0.25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</row>
    <row r="953" spans="1:24" x14ac:dyDescent="0.25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</row>
    <row r="954" spans="1:24" x14ac:dyDescent="0.25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</row>
    <row r="955" spans="1:24" x14ac:dyDescent="0.25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</row>
    <row r="956" spans="1:24" x14ac:dyDescent="0.25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</row>
    <row r="957" spans="1:24" x14ac:dyDescent="0.25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</row>
    <row r="958" spans="1:24" x14ac:dyDescent="0.25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</row>
    <row r="959" spans="1:24" x14ac:dyDescent="0.25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</row>
    <row r="960" spans="1:24" x14ac:dyDescent="0.25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</row>
    <row r="961" spans="1:24" x14ac:dyDescent="0.25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</row>
    <row r="962" spans="1:24" x14ac:dyDescent="0.25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</row>
    <row r="963" spans="1:24" x14ac:dyDescent="0.25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</row>
    <row r="964" spans="1:24" x14ac:dyDescent="0.25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</row>
    <row r="965" spans="1:24" x14ac:dyDescent="0.25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</row>
    <row r="966" spans="1:24" x14ac:dyDescent="0.25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</row>
    <row r="967" spans="1:24" x14ac:dyDescent="0.25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</row>
    <row r="968" spans="1:24" x14ac:dyDescent="0.25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</row>
    <row r="969" spans="1:24" x14ac:dyDescent="0.25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</row>
    <row r="970" spans="1:24" x14ac:dyDescent="0.25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</row>
    <row r="971" spans="1:24" x14ac:dyDescent="0.25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</row>
    <row r="972" spans="1:24" x14ac:dyDescent="0.25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</row>
    <row r="973" spans="1:24" x14ac:dyDescent="0.25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</row>
    <row r="974" spans="1:24" x14ac:dyDescent="0.25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</row>
    <row r="975" spans="1:24" x14ac:dyDescent="0.25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</row>
    <row r="976" spans="1:24" x14ac:dyDescent="0.25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</row>
    <row r="977" spans="1:24" x14ac:dyDescent="0.25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</row>
    <row r="978" spans="1:24" x14ac:dyDescent="0.25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</row>
    <row r="979" spans="1:24" x14ac:dyDescent="0.25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</row>
    <row r="980" spans="1:24" x14ac:dyDescent="0.25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</row>
    <row r="981" spans="1:24" x14ac:dyDescent="0.25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</row>
    <row r="982" spans="1:24" x14ac:dyDescent="0.25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</row>
    <row r="983" spans="1:24" x14ac:dyDescent="0.25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</row>
    <row r="984" spans="1:24" x14ac:dyDescent="0.25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</row>
    <row r="985" spans="1:24" x14ac:dyDescent="0.25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</row>
    <row r="986" spans="1:24" x14ac:dyDescent="0.25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</row>
    <row r="987" spans="1:24" x14ac:dyDescent="0.25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</row>
    <row r="988" spans="1:24" x14ac:dyDescent="0.25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</row>
    <row r="989" spans="1:24" x14ac:dyDescent="0.25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</row>
    <row r="990" spans="1:24" x14ac:dyDescent="0.25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</row>
    <row r="991" spans="1:24" x14ac:dyDescent="0.25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</row>
    <row r="992" spans="1:24" x14ac:dyDescent="0.25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</row>
    <row r="993" spans="1:24" x14ac:dyDescent="0.25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</row>
    <row r="994" spans="1:24" x14ac:dyDescent="0.25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</row>
    <row r="995" spans="1:24" x14ac:dyDescent="0.25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</row>
    <row r="996" spans="1:24" x14ac:dyDescent="0.25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</row>
    <row r="997" spans="1:24" x14ac:dyDescent="0.25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</row>
    <row r="998" spans="1:24" x14ac:dyDescent="0.25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</row>
    <row r="999" spans="1:24" x14ac:dyDescent="0.25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</row>
    <row r="1000" spans="1:24" x14ac:dyDescent="0.25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</row>
    <row r="1001" spans="1:24" x14ac:dyDescent="0.25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</row>
    <row r="1002" spans="1:24" x14ac:dyDescent="0.25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</row>
    <row r="1003" spans="1:24" x14ac:dyDescent="0.25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</row>
    <row r="1004" spans="1:24" x14ac:dyDescent="0.25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</row>
    <row r="1005" spans="1:24" x14ac:dyDescent="0.25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</row>
    <row r="1006" spans="1:24" x14ac:dyDescent="0.25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</row>
    <row r="1007" spans="1:24" x14ac:dyDescent="0.25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</row>
    <row r="1008" spans="1:24" x14ac:dyDescent="0.25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</row>
    <row r="1009" spans="1:24" x14ac:dyDescent="0.25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</row>
    <row r="1010" spans="1:24" x14ac:dyDescent="0.25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</row>
    <row r="1011" spans="1:24" x14ac:dyDescent="0.25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</row>
    <row r="1012" spans="1:24" x14ac:dyDescent="0.25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</row>
    <row r="1013" spans="1:24" x14ac:dyDescent="0.25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</row>
    <row r="1014" spans="1:24" x14ac:dyDescent="0.25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</row>
    <row r="1015" spans="1:24" x14ac:dyDescent="0.25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</row>
    <row r="1016" spans="1:24" x14ac:dyDescent="0.25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</row>
    <row r="1017" spans="1:24" x14ac:dyDescent="0.25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</row>
    <row r="1018" spans="1:24" x14ac:dyDescent="0.25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</row>
    <row r="1019" spans="1:24" x14ac:dyDescent="0.25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</row>
    <row r="1020" spans="1:24" x14ac:dyDescent="0.25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</row>
    <row r="1021" spans="1:24" x14ac:dyDescent="0.25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</row>
    <row r="1022" spans="1:24" x14ac:dyDescent="0.25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</row>
    <row r="1023" spans="1:24" x14ac:dyDescent="0.25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</row>
    <row r="1024" spans="1:24" x14ac:dyDescent="0.25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</row>
    <row r="1025" spans="1:24" x14ac:dyDescent="0.25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</row>
    <row r="1026" spans="1:24" x14ac:dyDescent="0.25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</row>
    <row r="1027" spans="1:24" x14ac:dyDescent="0.25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</row>
    <row r="1028" spans="1:24" x14ac:dyDescent="0.25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</row>
    <row r="1029" spans="1:24" x14ac:dyDescent="0.25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</row>
    <row r="1030" spans="1:24" x14ac:dyDescent="0.25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</row>
    <row r="1031" spans="1:24" x14ac:dyDescent="0.25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</row>
    <row r="1032" spans="1:24" x14ac:dyDescent="0.25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</row>
    <row r="1033" spans="1:24" x14ac:dyDescent="0.25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</row>
    <row r="1034" spans="1:24" x14ac:dyDescent="0.25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</row>
    <row r="1035" spans="1:24" x14ac:dyDescent="0.25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</row>
    <row r="1036" spans="1:24" x14ac:dyDescent="0.25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</row>
    <row r="1037" spans="1:24" x14ac:dyDescent="0.25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</row>
    <row r="1038" spans="1:24" x14ac:dyDescent="0.25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</row>
    <row r="1039" spans="1:24" x14ac:dyDescent="0.25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</row>
    <row r="1040" spans="1:24" x14ac:dyDescent="0.25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</row>
    <row r="1041" spans="1:24" x14ac:dyDescent="0.25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</row>
    <row r="1042" spans="1:24" x14ac:dyDescent="0.25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</row>
    <row r="1043" spans="1:24" x14ac:dyDescent="0.25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</row>
    <row r="1044" spans="1:24" x14ac:dyDescent="0.25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</row>
    <row r="1045" spans="1:24" x14ac:dyDescent="0.25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</row>
    <row r="1046" spans="1:24" x14ac:dyDescent="0.25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</row>
    <row r="1047" spans="1:24" x14ac:dyDescent="0.25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</row>
    <row r="1048" spans="1:24" x14ac:dyDescent="0.25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</row>
    <row r="1049" spans="1:24" x14ac:dyDescent="0.25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</row>
    <row r="1050" spans="1:24" x14ac:dyDescent="0.25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</row>
    <row r="1051" spans="1:24" x14ac:dyDescent="0.25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</row>
    <row r="1052" spans="1:24" x14ac:dyDescent="0.25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</row>
    <row r="1053" spans="1:24" x14ac:dyDescent="0.25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</row>
    <row r="1054" spans="1:24" x14ac:dyDescent="0.25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</row>
    <row r="1055" spans="1:24" x14ac:dyDescent="0.25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</row>
    <row r="1056" spans="1:24" x14ac:dyDescent="0.25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</row>
    <row r="1057" spans="1:24" x14ac:dyDescent="0.25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</row>
    <row r="1058" spans="1:24" x14ac:dyDescent="0.25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</row>
    <row r="1059" spans="1:24" x14ac:dyDescent="0.25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</row>
    <row r="1060" spans="1:24" x14ac:dyDescent="0.25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</row>
    <row r="1061" spans="1:24" x14ac:dyDescent="0.25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</row>
    <row r="1062" spans="1:24" x14ac:dyDescent="0.25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</row>
    <row r="1063" spans="1:24" x14ac:dyDescent="0.25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</row>
    <row r="1064" spans="1:24" x14ac:dyDescent="0.25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</row>
    <row r="1065" spans="1:24" x14ac:dyDescent="0.25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</row>
    <row r="1066" spans="1:24" x14ac:dyDescent="0.25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</row>
    <row r="1067" spans="1:24" x14ac:dyDescent="0.25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</row>
    <row r="1068" spans="1:24" x14ac:dyDescent="0.25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</row>
    <row r="1069" spans="1:24" x14ac:dyDescent="0.25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</row>
    <row r="1070" spans="1:24" x14ac:dyDescent="0.25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</row>
    <row r="1071" spans="1:24" x14ac:dyDescent="0.25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</row>
    <row r="1072" spans="1:24" x14ac:dyDescent="0.25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</row>
    <row r="1073" spans="1:24" x14ac:dyDescent="0.25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</row>
    <row r="1074" spans="1:24" x14ac:dyDescent="0.25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</row>
    <row r="1075" spans="1:24" x14ac:dyDescent="0.25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</row>
    <row r="1076" spans="1:24" x14ac:dyDescent="0.25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</row>
    <row r="1077" spans="1:24" x14ac:dyDescent="0.25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</row>
    <row r="1078" spans="1:24" x14ac:dyDescent="0.25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</row>
    <row r="1079" spans="1:24" x14ac:dyDescent="0.25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</row>
    <row r="1080" spans="1:24" x14ac:dyDescent="0.25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</row>
    <row r="1081" spans="1:24" x14ac:dyDescent="0.25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</row>
    <row r="1082" spans="1:24" x14ac:dyDescent="0.25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</row>
    <row r="1083" spans="1:24" x14ac:dyDescent="0.25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</row>
    <row r="1084" spans="1:24" x14ac:dyDescent="0.25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</row>
    <row r="1085" spans="1:24" x14ac:dyDescent="0.25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</row>
    <row r="1086" spans="1:24" x14ac:dyDescent="0.25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</row>
    <row r="1087" spans="1:24" x14ac:dyDescent="0.25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</row>
    <row r="1088" spans="1:24" x14ac:dyDescent="0.25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  <c r="Q1088" s="7"/>
      <c r="R1088" s="7"/>
      <c r="S1088" s="7"/>
      <c r="T1088" s="7"/>
      <c r="U1088" s="7"/>
      <c r="V1088" s="7"/>
      <c r="W1088" s="7"/>
      <c r="X1088" s="7"/>
    </row>
    <row r="1089" spans="1:24" x14ac:dyDescent="0.25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  <c r="Q1089" s="7"/>
      <c r="R1089" s="7"/>
      <c r="S1089" s="7"/>
      <c r="T1089" s="7"/>
      <c r="U1089" s="7"/>
      <c r="V1089" s="7"/>
      <c r="W1089" s="7"/>
      <c r="X1089" s="7"/>
    </row>
    <row r="1090" spans="1:24" x14ac:dyDescent="0.25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  <c r="Q1090" s="7"/>
      <c r="R1090" s="7"/>
      <c r="S1090" s="7"/>
      <c r="T1090" s="7"/>
      <c r="U1090" s="7"/>
      <c r="V1090" s="7"/>
      <c r="W1090" s="7"/>
      <c r="X1090" s="7"/>
    </row>
    <row r="1091" spans="1:24" x14ac:dyDescent="0.25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  <c r="Q1091" s="7"/>
      <c r="R1091" s="7"/>
      <c r="S1091" s="7"/>
      <c r="T1091" s="7"/>
      <c r="U1091" s="7"/>
      <c r="V1091" s="7"/>
      <c r="W1091" s="7"/>
      <c r="X1091" s="7"/>
    </row>
    <row r="1092" spans="1:24" x14ac:dyDescent="0.25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  <c r="Q1092" s="7"/>
      <c r="R1092" s="7"/>
      <c r="S1092" s="7"/>
      <c r="T1092" s="7"/>
      <c r="U1092" s="7"/>
      <c r="V1092" s="7"/>
      <c r="W1092" s="7"/>
      <c r="X1092" s="7"/>
    </row>
    <row r="1093" spans="1:24" x14ac:dyDescent="0.25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  <c r="Q1093" s="7"/>
      <c r="R1093" s="7"/>
      <c r="S1093" s="7"/>
      <c r="T1093" s="7"/>
      <c r="U1093" s="7"/>
      <c r="V1093" s="7"/>
      <c r="W1093" s="7"/>
      <c r="X1093" s="7"/>
    </row>
    <row r="1094" spans="1:24" x14ac:dyDescent="0.25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  <c r="Q1094" s="7"/>
      <c r="R1094" s="7"/>
      <c r="S1094" s="7"/>
      <c r="T1094" s="7"/>
      <c r="U1094" s="7"/>
      <c r="V1094" s="7"/>
      <c r="W1094" s="7"/>
      <c r="X1094" s="7"/>
    </row>
    <row r="1095" spans="1:24" x14ac:dyDescent="0.25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  <c r="Q1095" s="7"/>
      <c r="R1095" s="7"/>
      <c r="S1095" s="7"/>
      <c r="T1095" s="7"/>
      <c r="U1095" s="7"/>
      <c r="V1095" s="7"/>
      <c r="W1095" s="7"/>
      <c r="X1095" s="7"/>
    </row>
    <row r="1096" spans="1:24" x14ac:dyDescent="0.25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  <c r="Q1096" s="7"/>
      <c r="R1096" s="7"/>
      <c r="S1096" s="7"/>
      <c r="T1096" s="7"/>
      <c r="U1096" s="7"/>
      <c r="V1096" s="7"/>
      <c r="W1096" s="7"/>
      <c r="X1096" s="7"/>
    </row>
    <row r="1097" spans="1:24" x14ac:dyDescent="0.25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  <c r="Q1097" s="7"/>
      <c r="R1097" s="7"/>
      <c r="S1097" s="7"/>
      <c r="T1097" s="7"/>
      <c r="U1097" s="7"/>
      <c r="V1097" s="7"/>
      <c r="W1097" s="7"/>
      <c r="X1097" s="7"/>
    </row>
    <row r="1098" spans="1:24" x14ac:dyDescent="0.25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  <c r="Q1098" s="7"/>
      <c r="R1098" s="7"/>
      <c r="S1098" s="7"/>
      <c r="T1098" s="7"/>
      <c r="U1098" s="7"/>
      <c r="V1098" s="7"/>
      <c r="W1098" s="7"/>
      <c r="X1098" s="7"/>
    </row>
    <row r="1099" spans="1:24" x14ac:dyDescent="0.25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  <c r="Q1099" s="7"/>
      <c r="R1099" s="7"/>
      <c r="S1099" s="7"/>
      <c r="T1099" s="7"/>
      <c r="U1099" s="7"/>
      <c r="V1099" s="7"/>
      <c r="W1099" s="7"/>
      <c r="X1099" s="7"/>
    </row>
    <row r="1100" spans="1:24" x14ac:dyDescent="0.25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  <c r="Q1100" s="7"/>
      <c r="R1100" s="7"/>
      <c r="S1100" s="7"/>
      <c r="T1100" s="7"/>
      <c r="U1100" s="7"/>
      <c r="V1100" s="7"/>
      <c r="W1100" s="7"/>
      <c r="X1100" s="7"/>
    </row>
    <row r="1101" spans="1:24" x14ac:dyDescent="0.25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  <c r="Q1101" s="7"/>
      <c r="R1101" s="7"/>
      <c r="S1101" s="7"/>
      <c r="T1101" s="7"/>
      <c r="U1101" s="7"/>
      <c r="V1101" s="7"/>
      <c r="W1101" s="7"/>
      <c r="X1101" s="7"/>
    </row>
    <row r="1102" spans="1:24" x14ac:dyDescent="0.25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  <c r="Q1102" s="7"/>
      <c r="R1102" s="7"/>
      <c r="S1102" s="7"/>
      <c r="T1102" s="7"/>
      <c r="U1102" s="7"/>
      <c r="V1102" s="7"/>
      <c r="W1102" s="7"/>
      <c r="X1102" s="7"/>
    </row>
    <row r="1103" spans="1:24" x14ac:dyDescent="0.25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  <c r="Q1103" s="7"/>
      <c r="R1103" s="7"/>
      <c r="S1103" s="7"/>
      <c r="T1103" s="7"/>
      <c r="U1103" s="7"/>
      <c r="V1103" s="7"/>
      <c r="W1103" s="7"/>
      <c r="X1103" s="7"/>
    </row>
    <row r="1104" spans="1:24" x14ac:dyDescent="0.25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  <c r="Q1104" s="7"/>
      <c r="R1104" s="7"/>
      <c r="S1104" s="7"/>
      <c r="T1104" s="7"/>
      <c r="U1104" s="7"/>
      <c r="V1104" s="7"/>
      <c r="W1104" s="7"/>
      <c r="X1104" s="7"/>
    </row>
    <row r="1105" spans="1:24" x14ac:dyDescent="0.25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  <c r="Q1105" s="7"/>
      <c r="R1105" s="7"/>
      <c r="S1105" s="7"/>
      <c r="T1105" s="7"/>
      <c r="U1105" s="7"/>
      <c r="V1105" s="7"/>
      <c r="W1105" s="7"/>
      <c r="X1105" s="7"/>
    </row>
    <row r="1106" spans="1:24" x14ac:dyDescent="0.25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  <c r="Q1106" s="7"/>
      <c r="R1106" s="7"/>
      <c r="S1106" s="7"/>
      <c r="T1106" s="7"/>
      <c r="U1106" s="7"/>
      <c r="V1106" s="7"/>
      <c r="W1106" s="7"/>
      <c r="X1106" s="7"/>
    </row>
    <row r="1107" spans="1:24" x14ac:dyDescent="0.25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  <c r="Q1107" s="7"/>
      <c r="R1107" s="7"/>
      <c r="S1107" s="7"/>
      <c r="T1107" s="7"/>
      <c r="U1107" s="7"/>
      <c r="V1107" s="7"/>
      <c r="W1107" s="7"/>
      <c r="X1107" s="7"/>
    </row>
    <row r="1108" spans="1:24" x14ac:dyDescent="0.25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  <c r="Q1108" s="7"/>
      <c r="R1108" s="7"/>
      <c r="S1108" s="7"/>
      <c r="T1108" s="7"/>
      <c r="U1108" s="7"/>
      <c r="V1108" s="7"/>
      <c r="W1108" s="7"/>
      <c r="X1108" s="7"/>
    </row>
    <row r="1109" spans="1:24" x14ac:dyDescent="0.25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  <c r="Q1109" s="7"/>
      <c r="R1109" s="7"/>
      <c r="S1109" s="7"/>
      <c r="T1109" s="7"/>
      <c r="U1109" s="7"/>
      <c r="V1109" s="7"/>
      <c r="W1109" s="7"/>
      <c r="X1109" s="7"/>
    </row>
    <row r="1110" spans="1:24" x14ac:dyDescent="0.25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  <c r="Q1110" s="7"/>
      <c r="R1110" s="7"/>
      <c r="S1110" s="7"/>
      <c r="T1110" s="7"/>
      <c r="U1110" s="7"/>
      <c r="V1110" s="7"/>
      <c r="W1110" s="7"/>
      <c r="X1110" s="7"/>
    </row>
    <row r="1111" spans="1:24" x14ac:dyDescent="0.25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  <c r="Q1111" s="7"/>
      <c r="R1111" s="7"/>
      <c r="S1111" s="7"/>
      <c r="T1111" s="7"/>
      <c r="U1111" s="7"/>
      <c r="V1111" s="7"/>
      <c r="W1111" s="7"/>
      <c r="X1111" s="7"/>
    </row>
    <row r="1112" spans="1:24" x14ac:dyDescent="0.25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  <c r="Q1112" s="7"/>
      <c r="R1112" s="7"/>
      <c r="S1112" s="7"/>
      <c r="T1112" s="7"/>
      <c r="U1112" s="7"/>
      <c r="V1112" s="7"/>
      <c r="W1112" s="7"/>
      <c r="X1112" s="7"/>
    </row>
    <row r="1113" spans="1:24" x14ac:dyDescent="0.25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  <c r="Q1113" s="7"/>
      <c r="R1113" s="7"/>
      <c r="S1113" s="7"/>
      <c r="T1113" s="7"/>
      <c r="U1113" s="7"/>
      <c r="V1113" s="7"/>
      <c r="W1113" s="7"/>
      <c r="X1113" s="7"/>
    </row>
    <row r="1114" spans="1:24" x14ac:dyDescent="0.25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  <c r="Q1114" s="7"/>
      <c r="R1114" s="7"/>
      <c r="S1114" s="7"/>
      <c r="T1114" s="7"/>
      <c r="U1114" s="7"/>
      <c r="V1114" s="7"/>
      <c r="W1114" s="7"/>
      <c r="X1114" s="7"/>
    </row>
    <row r="1115" spans="1:24" x14ac:dyDescent="0.25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  <c r="Q1115" s="7"/>
      <c r="R1115" s="7"/>
      <c r="S1115" s="7"/>
      <c r="T1115" s="7"/>
      <c r="U1115" s="7"/>
      <c r="V1115" s="7"/>
      <c r="W1115" s="7"/>
      <c r="X1115" s="7"/>
    </row>
    <row r="1116" spans="1:24" x14ac:dyDescent="0.25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  <c r="Q1116" s="7"/>
      <c r="R1116" s="7"/>
      <c r="S1116" s="7"/>
      <c r="T1116" s="7"/>
      <c r="U1116" s="7"/>
      <c r="V1116" s="7"/>
      <c r="W1116" s="7"/>
      <c r="X1116" s="7"/>
    </row>
    <row r="1117" spans="1:24" x14ac:dyDescent="0.25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  <c r="Q1117" s="7"/>
      <c r="R1117" s="7"/>
      <c r="S1117" s="7"/>
      <c r="T1117" s="7"/>
      <c r="U1117" s="7"/>
      <c r="V1117" s="7"/>
      <c r="W1117" s="7"/>
      <c r="X1117" s="7"/>
    </row>
    <row r="1118" spans="1:24" x14ac:dyDescent="0.25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  <c r="Q1118" s="7"/>
      <c r="R1118" s="7"/>
      <c r="S1118" s="7"/>
      <c r="T1118" s="7"/>
      <c r="U1118" s="7"/>
      <c r="V1118" s="7"/>
      <c r="W1118" s="7"/>
      <c r="X1118" s="7"/>
    </row>
    <row r="1119" spans="1:24" x14ac:dyDescent="0.25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  <c r="Q1119" s="7"/>
      <c r="R1119" s="7"/>
      <c r="S1119" s="7"/>
      <c r="T1119" s="7"/>
      <c r="U1119" s="7"/>
      <c r="V1119" s="7"/>
      <c r="W1119" s="7"/>
      <c r="X1119" s="7"/>
    </row>
    <row r="1120" spans="1:24" x14ac:dyDescent="0.25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  <c r="Q1120" s="7"/>
      <c r="R1120" s="7"/>
      <c r="S1120" s="7"/>
      <c r="T1120" s="7"/>
      <c r="U1120" s="7"/>
      <c r="V1120" s="7"/>
      <c r="W1120" s="7"/>
      <c r="X1120" s="7"/>
    </row>
    <row r="1121" spans="1:24" x14ac:dyDescent="0.25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  <c r="Q1121" s="7"/>
      <c r="R1121" s="7"/>
      <c r="S1121" s="7"/>
      <c r="T1121" s="7"/>
      <c r="U1121" s="7"/>
      <c r="V1121" s="7"/>
      <c r="W1121" s="7"/>
      <c r="X1121" s="7"/>
    </row>
    <row r="1122" spans="1:24" x14ac:dyDescent="0.25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  <c r="Q1122" s="7"/>
      <c r="R1122" s="7"/>
      <c r="S1122" s="7"/>
      <c r="T1122" s="7"/>
      <c r="U1122" s="7"/>
      <c r="V1122" s="7"/>
      <c r="W1122" s="7"/>
      <c r="X1122" s="7"/>
    </row>
    <row r="1123" spans="1:24" x14ac:dyDescent="0.25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  <c r="Q1123" s="7"/>
      <c r="R1123" s="7"/>
      <c r="S1123" s="7"/>
      <c r="T1123" s="7"/>
      <c r="U1123" s="7"/>
      <c r="V1123" s="7"/>
      <c r="W1123" s="7"/>
      <c r="X1123" s="7"/>
    </row>
    <row r="1124" spans="1:24" x14ac:dyDescent="0.25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  <c r="Q1124" s="7"/>
      <c r="R1124" s="7"/>
      <c r="S1124" s="7"/>
      <c r="T1124" s="7"/>
      <c r="U1124" s="7"/>
      <c r="V1124" s="7"/>
      <c r="W1124" s="7"/>
      <c r="X1124" s="7"/>
    </row>
    <row r="1125" spans="1:24" x14ac:dyDescent="0.25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  <c r="Q1125" s="7"/>
      <c r="R1125" s="7"/>
      <c r="S1125" s="7"/>
      <c r="T1125" s="7"/>
      <c r="U1125" s="7"/>
      <c r="V1125" s="7"/>
      <c r="W1125" s="7"/>
      <c r="X1125" s="7"/>
    </row>
    <row r="1126" spans="1:24" x14ac:dyDescent="0.25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  <c r="Q1126" s="7"/>
      <c r="R1126" s="7"/>
      <c r="S1126" s="7"/>
      <c r="T1126" s="7"/>
      <c r="U1126" s="7"/>
      <c r="V1126" s="7"/>
      <c r="W1126" s="7"/>
      <c r="X1126" s="7"/>
    </row>
    <row r="1127" spans="1:24" x14ac:dyDescent="0.25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  <c r="Q1127" s="7"/>
      <c r="R1127" s="7"/>
      <c r="S1127" s="7"/>
      <c r="T1127" s="7"/>
      <c r="U1127" s="7"/>
      <c r="V1127" s="7"/>
      <c r="W1127" s="7"/>
      <c r="X1127" s="7"/>
    </row>
    <row r="1128" spans="1:24" x14ac:dyDescent="0.25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  <c r="Q1128" s="7"/>
      <c r="R1128" s="7"/>
      <c r="S1128" s="7"/>
      <c r="T1128" s="7"/>
      <c r="U1128" s="7"/>
      <c r="V1128" s="7"/>
      <c r="W1128" s="7"/>
      <c r="X1128" s="7"/>
    </row>
    <row r="1129" spans="1:24" x14ac:dyDescent="0.25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  <c r="Q1129" s="7"/>
      <c r="R1129" s="7"/>
      <c r="S1129" s="7"/>
      <c r="T1129" s="7"/>
      <c r="U1129" s="7"/>
      <c r="V1129" s="7"/>
      <c r="W1129" s="7"/>
      <c r="X1129" s="7"/>
    </row>
    <row r="1130" spans="1:24" x14ac:dyDescent="0.25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  <c r="Q1130" s="7"/>
      <c r="R1130" s="7"/>
      <c r="S1130" s="7"/>
      <c r="T1130" s="7"/>
      <c r="U1130" s="7"/>
      <c r="V1130" s="7"/>
      <c r="W1130" s="7"/>
      <c r="X1130" s="7"/>
    </row>
    <row r="1131" spans="1:24" x14ac:dyDescent="0.25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  <c r="Q1131" s="7"/>
      <c r="R1131" s="7"/>
      <c r="S1131" s="7"/>
      <c r="T1131" s="7"/>
      <c r="U1131" s="7"/>
      <c r="V1131" s="7"/>
      <c r="W1131" s="7"/>
      <c r="X1131" s="7"/>
    </row>
    <row r="1132" spans="1:24" x14ac:dyDescent="0.25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  <c r="Q1132" s="7"/>
      <c r="R1132" s="7"/>
      <c r="S1132" s="7"/>
      <c r="T1132" s="7"/>
      <c r="U1132" s="7"/>
      <c r="V1132" s="7"/>
      <c r="W1132" s="7"/>
      <c r="X1132" s="7"/>
    </row>
    <row r="1133" spans="1:24" x14ac:dyDescent="0.25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  <c r="Q1133" s="7"/>
      <c r="R1133" s="7"/>
      <c r="S1133" s="7"/>
      <c r="T1133" s="7"/>
      <c r="U1133" s="7"/>
      <c r="V1133" s="7"/>
      <c r="W1133" s="7"/>
      <c r="X1133" s="7"/>
    </row>
    <row r="1134" spans="1:24" x14ac:dyDescent="0.25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  <c r="Q1134" s="7"/>
      <c r="R1134" s="7"/>
      <c r="S1134" s="7"/>
      <c r="T1134" s="7"/>
      <c r="U1134" s="7"/>
      <c r="V1134" s="7"/>
      <c r="W1134" s="7"/>
      <c r="X1134" s="7"/>
    </row>
    <row r="1135" spans="1:24" x14ac:dyDescent="0.25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  <c r="Q1135" s="7"/>
      <c r="R1135" s="7"/>
      <c r="S1135" s="7"/>
      <c r="T1135" s="7"/>
      <c r="U1135" s="7"/>
      <c r="V1135" s="7"/>
      <c r="W1135" s="7"/>
      <c r="X1135" s="7"/>
    </row>
    <row r="1136" spans="1:24" x14ac:dyDescent="0.25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  <c r="Q1136" s="7"/>
      <c r="R1136" s="7"/>
      <c r="S1136" s="7"/>
      <c r="T1136" s="7"/>
      <c r="U1136" s="7"/>
      <c r="V1136" s="7"/>
      <c r="W1136" s="7"/>
      <c r="X1136" s="7"/>
    </row>
    <row r="1137" spans="1:24" x14ac:dyDescent="0.25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  <c r="Q1137" s="7"/>
      <c r="R1137" s="7"/>
      <c r="S1137" s="7"/>
      <c r="T1137" s="7"/>
      <c r="U1137" s="7"/>
      <c r="V1137" s="7"/>
      <c r="W1137" s="7"/>
      <c r="X1137" s="7"/>
    </row>
    <row r="1138" spans="1:24" x14ac:dyDescent="0.25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  <c r="Q1138" s="7"/>
      <c r="R1138" s="7"/>
      <c r="S1138" s="7"/>
      <c r="T1138" s="7"/>
      <c r="U1138" s="7"/>
      <c r="V1138" s="7"/>
      <c r="W1138" s="7"/>
      <c r="X1138" s="7"/>
    </row>
    <row r="1139" spans="1:24" x14ac:dyDescent="0.25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  <c r="Q1139" s="7"/>
      <c r="R1139" s="7"/>
      <c r="S1139" s="7"/>
      <c r="T1139" s="7"/>
      <c r="U1139" s="7"/>
      <c r="V1139" s="7"/>
      <c r="W1139" s="7"/>
      <c r="X1139" s="7"/>
    </row>
    <row r="1140" spans="1:24" x14ac:dyDescent="0.25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  <c r="Q1140" s="7"/>
      <c r="R1140" s="7"/>
      <c r="S1140" s="7"/>
      <c r="T1140" s="7"/>
      <c r="U1140" s="7"/>
      <c r="V1140" s="7"/>
      <c r="W1140" s="7"/>
      <c r="X1140" s="7"/>
    </row>
    <row r="1141" spans="1:24" x14ac:dyDescent="0.25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  <c r="Q1141" s="7"/>
      <c r="R1141" s="7"/>
      <c r="S1141" s="7"/>
      <c r="T1141" s="7"/>
      <c r="U1141" s="7"/>
      <c r="V1141" s="7"/>
      <c r="W1141" s="7"/>
      <c r="X1141" s="7"/>
    </row>
    <row r="1142" spans="1:24" x14ac:dyDescent="0.25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  <c r="Q1142" s="7"/>
      <c r="R1142" s="7"/>
      <c r="S1142" s="7"/>
      <c r="T1142" s="7"/>
      <c r="U1142" s="7"/>
      <c r="V1142" s="7"/>
      <c r="W1142" s="7"/>
      <c r="X1142" s="7"/>
    </row>
    <row r="1143" spans="1:24" x14ac:dyDescent="0.25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  <c r="Q1143" s="7"/>
      <c r="R1143" s="7"/>
      <c r="S1143" s="7"/>
      <c r="T1143" s="7"/>
      <c r="U1143" s="7"/>
      <c r="V1143" s="7"/>
      <c r="W1143" s="7"/>
      <c r="X1143" s="7"/>
    </row>
    <row r="1144" spans="1:24" x14ac:dyDescent="0.25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  <c r="Q1144" s="7"/>
      <c r="R1144" s="7"/>
      <c r="S1144" s="7"/>
      <c r="T1144" s="7"/>
      <c r="U1144" s="7"/>
      <c r="V1144" s="7"/>
      <c r="W1144" s="7"/>
      <c r="X1144" s="7"/>
    </row>
    <row r="1145" spans="1:24" x14ac:dyDescent="0.25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  <c r="Q1145" s="7"/>
      <c r="R1145" s="7"/>
      <c r="S1145" s="7"/>
      <c r="T1145" s="7"/>
      <c r="U1145" s="7"/>
      <c r="V1145" s="7"/>
      <c r="W1145" s="7"/>
      <c r="X1145" s="7"/>
    </row>
  </sheetData>
  <mergeCells count="5">
    <mergeCell ref="A2:G6"/>
    <mergeCell ref="A7:A8"/>
    <mergeCell ref="B7:F7"/>
    <mergeCell ref="G7:G8"/>
    <mergeCell ref="A161:G16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(a)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jessyca</dc:creator>
  <cp:lastModifiedBy>jessyca</cp:lastModifiedBy>
  <dcterms:created xsi:type="dcterms:W3CDTF">2017-07-17T16:29:45Z</dcterms:created>
  <dcterms:modified xsi:type="dcterms:W3CDTF">2017-07-17T16:30:11Z</dcterms:modified>
</cp:coreProperties>
</file>