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C64" i="1" l="1"/>
  <c r="C63" i="1"/>
  <c r="B63" i="1"/>
  <c r="B64" i="1" s="1"/>
  <c r="D61" i="1"/>
  <c r="C61" i="1"/>
  <c r="B61" i="1"/>
  <c r="D59" i="1"/>
  <c r="C59" i="1"/>
  <c r="B59" i="1"/>
  <c r="D57" i="1"/>
  <c r="C57" i="1"/>
  <c r="B57" i="1"/>
  <c r="D56" i="1"/>
  <c r="C56" i="1"/>
  <c r="B56" i="1"/>
  <c r="D55" i="1"/>
  <c r="C55" i="1"/>
  <c r="B55" i="1"/>
  <c r="D54" i="1"/>
  <c r="D63" i="1" s="1"/>
  <c r="D64" i="1" s="1"/>
  <c r="C54" i="1"/>
  <c r="B54" i="1"/>
  <c r="C51" i="1"/>
  <c r="C50" i="1"/>
  <c r="B50" i="1"/>
  <c r="B51" i="1" s="1"/>
  <c r="D48" i="1"/>
  <c r="C48" i="1"/>
  <c r="B48" i="1"/>
  <c r="D46" i="1"/>
  <c r="C46" i="1"/>
  <c r="B46" i="1"/>
  <c r="D44" i="1"/>
  <c r="C44" i="1"/>
  <c r="B44" i="1"/>
  <c r="D43" i="1"/>
  <c r="C43" i="1"/>
  <c r="B43" i="1"/>
  <c r="D42" i="1"/>
  <c r="C42" i="1"/>
  <c r="B42" i="1"/>
  <c r="D41" i="1"/>
  <c r="D50" i="1" s="1"/>
  <c r="D51" i="1" s="1"/>
  <c r="C41" i="1"/>
  <c r="B41" i="1"/>
  <c r="D38" i="1"/>
  <c r="C38" i="1"/>
  <c r="D34" i="1"/>
  <c r="C34" i="1"/>
  <c r="B34" i="1"/>
  <c r="B38" i="1" s="1"/>
  <c r="D31" i="1"/>
  <c r="C31" i="1"/>
  <c r="D24" i="1"/>
  <c r="C24" i="1"/>
  <c r="B24" i="1"/>
  <c r="D15" i="1"/>
  <c r="C15" i="1"/>
  <c r="D11" i="1"/>
  <c r="C11" i="1"/>
  <c r="B11" i="1"/>
  <c r="D6" i="1"/>
  <c r="D19" i="1" s="1"/>
  <c r="D20" i="1" s="1"/>
  <c r="D21" i="1" s="1"/>
  <c r="D28" i="1" s="1"/>
  <c r="C6" i="1"/>
  <c r="C19" i="1" s="1"/>
  <c r="C20" i="1" s="1"/>
  <c r="C21" i="1" s="1"/>
  <c r="C28" i="1" s="1"/>
  <c r="B6" i="1"/>
  <c r="B19" i="1" s="1"/>
  <c r="B20" i="1" s="1"/>
  <c r="B21" i="1" s="1"/>
  <c r="B28" i="1" s="1"/>
</calcChain>
</file>

<file path=xl/sharedStrings.xml><?xml version="1.0" encoding="utf-8"?>
<sst xmlns="http://schemas.openxmlformats.org/spreadsheetml/2006/main" count="64" uniqueCount="48">
  <si>
    <t xml:space="preserve">  Instituto Electoral del Estado
Balance Presupuestario </t>
  </si>
  <si>
    <t>Del 01 de enero al 30 de septiembre de 2017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</si>
  <si>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</si>
  <si>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</si>
  <si>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</si>
  <si>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</si>
  <si>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</si>
  <si>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</si>
  <si>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</si>
  <si>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</si>
  <si>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</si>
  <si>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</si>
  <si>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</si>
  <si>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</si>
  <si>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</si>
  <si>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</si>
  <si>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</si>
  <si>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</si>
  <si>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</si>
  <si>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</si>
  <si>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Devengado  </t>
  </si>
  <si>
    <t>Pagado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</si>
  <si>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</si>
  <si>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</si>
  <si>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</si>
  <si>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</si>
  <si>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</si>
  <si>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</si>
  <si>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</si>
  <si>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</si>
  <si>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</si>
  <si>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</si>
  <si>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>Concepto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</si>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</sst>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wrapText="1"/>
    </xf>
    <xf numFmtId="44" fontId="2" fillId="0" borderId="9" xfId="2" applyFont="1" applyFill="1" applyBorder="1"/>
    <xf numFmtId="164" fontId="2" fillId="0" borderId="9" xfId="1" applyNumberFormat="1" applyFont="1" applyFill="1" applyBorder="1"/>
    <xf numFmtId="43" fontId="2" fillId="0" borderId="9" xfId="1" applyFont="1" applyFill="1" applyBorder="1"/>
    <xf numFmtId="2" fontId="2" fillId="0" borderId="9" xfId="1" applyNumberFormat="1" applyFont="1" applyFill="1" applyBorder="1"/>
    <xf numFmtId="0" fontId="2" fillId="0" borderId="0" xfId="0" applyFont="1" applyFill="1"/>
    <xf numFmtId="0" fontId="5" fillId="0" borderId="9" xfId="0" applyFont="1" applyFill="1" applyBorder="1" applyAlignment="1">
      <alignment horizontal="center"/>
    </xf>
    <xf numFmtId="0" fontId="6" fillId="0" borderId="9" xfId="0" applyFont="1" applyFill="1" applyBorder="1"/>
    <xf numFmtId="0" fontId="6" fillId="0" borderId="9" xfId="0" applyFont="1" applyFill="1" applyBorder="1" applyAlignment="1">
      <alignment horizontal="left"/>
    </xf>
    <xf numFmtId="2" fontId="2" fillId="0" borderId="9" xfId="2" applyNumberFormat="1" applyFont="1" applyFill="1" applyBorder="1"/>
    <xf numFmtId="2" fontId="2" fillId="0" borderId="9" xfId="0" applyNumberFormat="1" applyFont="1" applyFill="1" applyBorder="1"/>
    <xf numFmtId="0" fontId="7" fillId="0" borderId="0" xfId="0" applyFont="1" applyFill="1" applyAlignment="1"/>
    <xf numFmtId="0" fontId="2" fillId="0" borderId="0" xfId="0" applyFont="1" applyFill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86666</xdr:colOff>
      <xdr:row>1</xdr:row>
      <xdr:rowOff>33180</xdr:rowOff>
    </xdr:from>
    <xdr:to>
      <xdr:col>0</xdr:col>
      <xdr:colOff>971550</xdr:colOff>
      <xdr:row>3</xdr:row>
      <xdr:rowOff>265776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66" y="223680"/>
          <a:ext cx="884884" cy="699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workbookViewId="0">
      <selection activeCell="J8" sqref="J8"/>
    </sheetView>
  </sheetViews>
  <sheetFormatPr baseColWidth="10" defaultColWidth="9.140625" defaultRowHeight="15" x14ac:dyDescent="0.25"/>
  <cols>
    <col min="1" max="1" width="68.7109375" customWidth="1"/>
    <col min="2" max="2" width="30.42578125" customWidth="1"/>
    <col min="3" max="3" width="28.7109375" customWidth="1"/>
    <col min="4" max="4" width="31" customWidth="1"/>
  </cols>
  <sheetData>
    <row r="1" spans="1:4" x14ac:dyDescent="0.25">
      <c r="A1" s="1"/>
      <c r="B1" s="1"/>
      <c r="C1" s="1"/>
      <c r="D1" s="1"/>
    </row>
    <row r="2" spans="1:4" ht="21" x14ac:dyDescent="0.35">
      <c r="A2" s="2" t="s">
        <v>0</v>
      </c>
      <c r="B2" s="3"/>
      <c r="C2" s="3"/>
      <c r="D2" s="4"/>
    </row>
    <row r="3" spans="1:4" ht="15.75" x14ac:dyDescent="0.25">
      <c r="A3" s="5" t="s">
        <v>1</v>
      </c>
      <c r="B3" s="6"/>
      <c r="C3" s="6"/>
      <c r="D3" s="7"/>
    </row>
    <row r="4" spans="1:4" ht="27.75" customHeight="1" x14ac:dyDescent="0.25">
      <c r="A4" s="8" t="s">
        <v>2</v>
      </c>
      <c r="B4" s="9"/>
      <c r="C4" s="9"/>
      <c r="D4" s="10"/>
    </row>
    <row r="5" spans="1:4" ht="60" x14ac:dyDescent="0.25">
      <c r="A5" s="11" t="s">
        <v>3</v>
      </c>
      <c r="B5" s="11" t="s">
        <v>4</v>
      </c>
      <c r="C5" s="11" t="s">
        <v>5</v>
      </c>
      <c r="D5" s="11" t="s">
        <v>6</v>
      </c>
    </row>
    <row r="6" spans="1:4" ht="31.5" x14ac:dyDescent="0.25">
      <c r="A6" s="12" t="s">
        <v>7</v>
      </c>
      <c r="B6" s="13">
        <f>B7+B8+B9</f>
        <v>48532473</v>
      </c>
      <c r="C6" s="13">
        <f>C7+C8+C9</f>
        <v>198609163.97999999</v>
      </c>
      <c r="D6" s="13">
        <f>D7+D8+D9</f>
        <v>198609163.97999999</v>
      </c>
    </row>
    <row r="7" spans="1:4" ht="63" x14ac:dyDescent="0.25">
      <c r="A7" s="12" t="s">
        <v>8</v>
      </c>
      <c r="B7" s="13">
        <v>48532473</v>
      </c>
      <c r="C7" s="13">
        <v>198609163.97999999</v>
      </c>
      <c r="D7" s="13">
        <v>198609163.97999999</v>
      </c>
    </row>
    <row r="8" spans="1:4" ht="77.25" customHeight="1" x14ac:dyDescent="0.25">
      <c r="A8" s="12" t="s">
        <v>9</v>
      </c>
      <c r="B8" s="14">
        <v>0</v>
      </c>
      <c r="C8" s="14">
        <v>0</v>
      </c>
      <c r="D8" s="14">
        <v>0</v>
      </c>
    </row>
    <row r="9" spans="1:4" ht="47.25" x14ac:dyDescent="0.25">
      <c r="A9" s="12" t="s">
        <v>10</v>
      </c>
      <c r="B9" s="14">
        <v>0</v>
      </c>
      <c r="C9" s="14">
        <v>0</v>
      </c>
      <c r="D9" s="14">
        <v>0</v>
      </c>
    </row>
    <row r="10" spans="1:4" ht="15.75" x14ac:dyDescent="0.25">
      <c r="A10" s="12"/>
      <c r="B10" s="14"/>
      <c r="C10" s="14"/>
      <c r="D10" s="14"/>
    </row>
    <row r="11" spans="1:4" ht="47.25" x14ac:dyDescent="0.25">
      <c r="A11" s="12" t="s">
        <v>11</v>
      </c>
      <c r="B11" s="13">
        <f>B12+B13</f>
        <v>48532473</v>
      </c>
      <c r="C11" s="13">
        <f>C12+C13</f>
        <v>204285527.78</v>
      </c>
      <c r="D11" s="13">
        <f>D12+D13</f>
        <v>204052160.38</v>
      </c>
    </row>
    <row r="12" spans="1:4" ht="60" customHeight="1" x14ac:dyDescent="0.25">
      <c r="A12" s="12" t="s">
        <v>12</v>
      </c>
      <c r="B12" s="13">
        <v>48532473</v>
      </c>
      <c r="C12" s="13">
        <v>204285527.78</v>
      </c>
      <c r="D12" s="13">
        <v>204052160.38</v>
      </c>
    </row>
    <row r="13" spans="1:4" ht="52.5" customHeight="1" x14ac:dyDescent="0.25">
      <c r="A13" s="12" t="s">
        <v>13</v>
      </c>
      <c r="B13" s="14"/>
      <c r="C13" s="14"/>
      <c r="D13" s="14"/>
    </row>
    <row r="14" spans="1:4" ht="15.75" x14ac:dyDescent="0.25">
      <c r="A14" s="12"/>
      <c r="B14" s="14"/>
      <c r="C14" s="14"/>
      <c r="D14" s="14"/>
    </row>
    <row r="15" spans="1:4" ht="45.75" customHeight="1" x14ac:dyDescent="0.25">
      <c r="A15" s="12" t="s">
        <v>14</v>
      </c>
      <c r="B15" s="14"/>
      <c r="C15" s="14">
        <f>C16+C17</f>
        <v>9475694.25</v>
      </c>
      <c r="D15" s="14">
        <f>D16+D17</f>
        <v>9475694.25</v>
      </c>
    </row>
    <row r="16" spans="1:4" ht="52.5" customHeight="1" x14ac:dyDescent="0.25">
      <c r="A16" s="12" t="s">
        <v>15</v>
      </c>
      <c r="B16" s="14"/>
      <c r="C16" s="14">
        <v>9475694.25</v>
      </c>
      <c r="D16" s="14">
        <v>9475694.25</v>
      </c>
    </row>
    <row r="17" spans="1:4" ht="48.75" customHeight="1" x14ac:dyDescent="0.25">
      <c r="A17" s="12" t="s">
        <v>16</v>
      </c>
      <c r="B17" s="14"/>
      <c r="C17" s="14">
        <v>0</v>
      </c>
      <c r="D17" s="14">
        <v>0</v>
      </c>
    </row>
    <row r="18" spans="1:4" ht="15.75" x14ac:dyDescent="0.25">
      <c r="A18" s="12"/>
      <c r="B18" s="15"/>
      <c r="C18" s="15"/>
      <c r="D18" s="15"/>
    </row>
    <row r="19" spans="1:4" ht="47.25" x14ac:dyDescent="0.25">
      <c r="A19" s="12" t="s">
        <v>17</v>
      </c>
      <c r="B19" s="16">
        <f>B6-B11+B15</f>
        <v>0</v>
      </c>
      <c r="C19" s="13">
        <f>C6-C11+C15</f>
        <v>3799330.4499999881</v>
      </c>
      <c r="D19" s="13">
        <f>D6-D11+D15</f>
        <v>4032697.849999994</v>
      </c>
    </row>
    <row r="20" spans="1:4" ht="39.75" customHeight="1" x14ac:dyDescent="0.25">
      <c r="A20" s="12" t="s">
        <v>18</v>
      </c>
      <c r="B20" s="16">
        <f>B19-B9</f>
        <v>0</v>
      </c>
      <c r="C20" s="13">
        <f>C19-C9</f>
        <v>3799330.4499999881</v>
      </c>
      <c r="D20" s="13">
        <f>D19-D9</f>
        <v>4032697.849999994</v>
      </c>
    </row>
    <row r="21" spans="1:4" ht="50.25" customHeight="1" x14ac:dyDescent="0.25">
      <c r="A21" s="12" t="s">
        <v>19</v>
      </c>
      <c r="B21" s="16">
        <f>B20-B15</f>
        <v>0</v>
      </c>
      <c r="C21" s="13">
        <f>C20-C15</f>
        <v>-5676363.8000000119</v>
      </c>
      <c r="D21" s="13">
        <f>D20-D15</f>
        <v>-5442996.400000006</v>
      </c>
    </row>
    <row r="22" spans="1:4" x14ac:dyDescent="0.25">
      <c r="A22" s="17"/>
      <c r="B22" s="17"/>
      <c r="C22" s="17"/>
      <c r="D22" s="17"/>
    </row>
    <row r="23" spans="1:4" x14ac:dyDescent="0.25">
      <c r="A23" s="18" t="s">
        <v>3</v>
      </c>
      <c r="B23" s="18" t="s">
        <v>20</v>
      </c>
      <c r="C23" s="18" t="s">
        <v>20</v>
      </c>
      <c r="D23" s="18" t="s">
        <v>21</v>
      </c>
    </row>
    <row r="24" spans="1:4" ht="15.75" x14ac:dyDescent="0.25">
      <c r="A24" s="19" t="s">
        <v>22</v>
      </c>
      <c r="B24" s="16">
        <f>B25+B26</f>
        <v>0</v>
      </c>
      <c r="C24" s="16">
        <f>C25+C26</f>
        <v>0</v>
      </c>
      <c r="D24" s="16">
        <f>D25+D26</f>
        <v>0</v>
      </c>
    </row>
    <row r="25" spans="1:4" ht="15.75" x14ac:dyDescent="0.25">
      <c r="A25" s="19" t="s">
        <v>23</v>
      </c>
      <c r="B25" s="14">
        <v>0</v>
      </c>
      <c r="C25" s="14">
        <v>0</v>
      </c>
      <c r="D25" s="14">
        <v>0</v>
      </c>
    </row>
    <row r="26" spans="1:4" ht="15.75" x14ac:dyDescent="0.25">
      <c r="A26" s="19" t="s">
        <v>24</v>
      </c>
      <c r="B26" s="14">
        <v>0</v>
      </c>
      <c r="C26" s="14">
        <v>0</v>
      </c>
      <c r="D26" s="14">
        <v>0</v>
      </c>
    </row>
    <row r="27" spans="1:4" ht="15.75" x14ac:dyDescent="0.25">
      <c r="A27" s="19"/>
      <c r="B27" s="15"/>
      <c r="C27" s="15"/>
      <c r="D27" s="15"/>
    </row>
    <row r="28" spans="1:4" ht="15.75" x14ac:dyDescent="0.25">
      <c r="A28" s="19" t="s">
        <v>25</v>
      </c>
      <c r="B28" s="16">
        <f>B21+B24</f>
        <v>0</v>
      </c>
      <c r="C28" s="13">
        <f>C21-C24</f>
        <v>-5676363.8000000119</v>
      </c>
      <c r="D28" s="13">
        <f>D21+D24</f>
        <v>-5442996.400000006</v>
      </c>
    </row>
    <row r="29" spans="1:4" x14ac:dyDescent="0.25">
      <c r="A29" s="17"/>
      <c r="B29" s="17"/>
      <c r="C29" s="17"/>
      <c r="D29" s="17"/>
    </row>
    <row r="30" spans="1:4" ht="60" x14ac:dyDescent="0.25">
      <c r="A30" s="11" t="s">
        <v>3</v>
      </c>
      <c r="B30" s="11" t="s">
        <v>4</v>
      </c>
      <c r="C30" s="11" t="s">
        <v>5</v>
      </c>
      <c r="D30" s="11" t="s">
        <v>6</v>
      </c>
    </row>
    <row r="31" spans="1:4" ht="31.5" x14ac:dyDescent="0.25">
      <c r="A31" s="12" t="s">
        <v>26</v>
      </c>
      <c r="B31" s="16">
        <v>0</v>
      </c>
      <c r="C31" s="16">
        <f>C32+C33</f>
        <v>0</v>
      </c>
      <c r="D31" s="16">
        <f>D32+D33</f>
        <v>0</v>
      </c>
    </row>
    <row r="32" spans="1:4" ht="93" customHeight="1" x14ac:dyDescent="0.25">
      <c r="A32" s="12" t="s">
        <v>27</v>
      </c>
      <c r="B32" s="14">
        <v>0</v>
      </c>
      <c r="C32" s="14">
        <v>0</v>
      </c>
      <c r="D32" s="14">
        <v>0</v>
      </c>
    </row>
    <row r="33" spans="1:4" ht="91.5" customHeight="1" x14ac:dyDescent="0.25">
      <c r="A33" s="12" t="s">
        <v>28</v>
      </c>
      <c r="B33" s="14">
        <v>0</v>
      </c>
      <c r="C33" s="14">
        <v>0</v>
      </c>
      <c r="D33" s="14">
        <v>0</v>
      </c>
    </row>
    <row r="34" spans="1:4" ht="15.75" x14ac:dyDescent="0.25">
      <c r="A34" s="19" t="s">
        <v>29</v>
      </c>
      <c r="B34" s="16">
        <f>B35+B36</f>
        <v>0</v>
      </c>
      <c r="C34" s="16">
        <f>C35+C36</f>
        <v>0</v>
      </c>
      <c r="D34" s="16">
        <f>D35+D36</f>
        <v>0</v>
      </c>
    </row>
    <row r="35" spans="1:4" ht="15.75" x14ac:dyDescent="0.25">
      <c r="A35" s="19" t="s">
        <v>30</v>
      </c>
      <c r="B35" s="16">
        <v>0</v>
      </c>
      <c r="C35" s="16">
        <v>0</v>
      </c>
      <c r="D35" s="16">
        <v>0</v>
      </c>
    </row>
    <row r="36" spans="1:4" ht="15.75" x14ac:dyDescent="0.25">
      <c r="A36" s="19" t="s">
        <v>31</v>
      </c>
      <c r="B36" s="15"/>
      <c r="C36" s="15"/>
      <c r="D36" s="15"/>
    </row>
    <row r="37" spans="1:4" ht="15.75" x14ac:dyDescent="0.25">
      <c r="A37" s="19"/>
      <c r="B37" s="15"/>
      <c r="C37" s="15"/>
      <c r="D37" s="15"/>
    </row>
    <row r="38" spans="1:4" ht="15.75" x14ac:dyDescent="0.25">
      <c r="A38" s="19" t="s">
        <v>10</v>
      </c>
      <c r="B38" s="16">
        <f>B31-B34</f>
        <v>0</v>
      </c>
      <c r="C38" s="16">
        <f>C31-C34</f>
        <v>0</v>
      </c>
      <c r="D38" s="16">
        <f>D31-D34</f>
        <v>0</v>
      </c>
    </row>
    <row r="39" spans="1:4" x14ac:dyDescent="0.25">
      <c r="A39" s="17"/>
      <c r="B39" s="17"/>
      <c r="C39" s="17"/>
      <c r="D39" s="17"/>
    </row>
    <row r="40" spans="1:4" ht="60" x14ac:dyDescent="0.25">
      <c r="A40" s="11" t="s">
        <v>32</v>
      </c>
      <c r="B40" s="11" t="s">
        <v>4</v>
      </c>
      <c r="C40" s="11" t="s">
        <v>5</v>
      </c>
      <c r="D40" s="11" t="s">
        <v>6</v>
      </c>
    </row>
    <row r="41" spans="1:4" ht="15.75" x14ac:dyDescent="0.25">
      <c r="A41" s="19" t="s">
        <v>33</v>
      </c>
      <c r="B41" s="13">
        <f>B7</f>
        <v>48532473</v>
      </c>
      <c r="C41" s="13">
        <f>C7</f>
        <v>198609163.97999999</v>
      </c>
      <c r="D41" s="13">
        <f>D7</f>
        <v>198609163.97999999</v>
      </c>
    </row>
    <row r="42" spans="1:4" ht="173.25" x14ac:dyDescent="0.25">
      <c r="A42" s="12" t="s">
        <v>34</v>
      </c>
      <c r="B42" s="16">
        <f>B32-B35</f>
        <v>0</v>
      </c>
      <c r="C42" s="15">
        <f>C32-C35</f>
        <v>0</v>
      </c>
      <c r="D42" s="15">
        <f>D32-D35</f>
        <v>0</v>
      </c>
    </row>
    <row r="43" spans="1:4" ht="15.75" x14ac:dyDescent="0.25">
      <c r="A43" s="20" t="s">
        <v>35</v>
      </c>
      <c r="B43" s="16">
        <f>B32</f>
        <v>0</v>
      </c>
      <c r="C43" s="15">
        <f>C32</f>
        <v>0</v>
      </c>
      <c r="D43" s="15">
        <f>D32</f>
        <v>0</v>
      </c>
    </row>
    <row r="44" spans="1:4" ht="15.75" x14ac:dyDescent="0.25">
      <c r="A44" s="20" t="s">
        <v>36</v>
      </c>
      <c r="B44" s="16">
        <f>B35</f>
        <v>0</v>
      </c>
      <c r="C44" s="15">
        <f>C35</f>
        <v>0</v>
      </c>
      <c r="D44" s="15">
        <f>D35</f>
        <v>0</v>
      </c>
    </row>
    <row r="45" spans="1:4" ht="15.75" x14ac:dyDescent="0.25">
      <c r="A45" s="19"/>
      <c r="B45" s="15"/>
      <c r="C45" s="15"/>
      <c r="D45" s="15"/>
    </row>
    <row r="46" spans="1:4" ht="15.75" x14ac:dyDescent="0.25">
      <c r="A46" s="19" t="s">
        <v>37</v>
      </c>
      <c r="B46" s="13">
        <f>B12</f>
        <v>48532473</v>
      </c>
      <c r="C46" s="15">
        <f>C12</f>
        <v>204285527.78</v>
      </c>
      <c r="D46" s="15">
        <f>D12</f>
        <v>204052160.38</v>
      </c>
    </row>
    <row r="47" spans="1:4" ht="15.75" x14ac:dyDescent="0.25">
      <c r="A47" s="19"/>
      <c r="B47" s="15"/>
      <c r="C47" s="15"/>
      <c r="D47" s="15"/>
    </row>
    <row r="48" spans="1:4" ht="15.75" x14ac:dyDescent="0.25">
      <c r="A48" s="19" t="s">
        <v>38</v>
      </c>
      <c r="B48" s="15">
        <f>B16</f>
        <v>0</v>
      </c>
      <c r="C48" s="15">
        <f>C16</f>
        <v>9475694.25</v>
      </c>
      <c r="D48" s="15">
        <f>D16</f>
        <v>9475694.25</v>
      </c>
    </row>
    <row r="49" spans="1:4" ht="15.75" x14ac:dyDescent="0.25">
      <c r="A49" s="19"/>
      <c r="B49" s="15"/>
      <c r="C49" s="15"/>
      <c r="D49" s="15"/>
    </row>
    <row r="50" spans="1:4" ht="45" customHeight="1" x14ac:dyDescent="0.25">
      <c r="A50" s="12" t="s">
        <v>39</v>
      </c>
      <c r="B50" s="16">
        <f>B41+B42-B46+B48</f>
        <v>0</v>
      </c>
      <c r="C50" s="13">
        <f>C41+C42-C46+C48</f>
        <v>3799330.4499999881</v>
      </c>
      <c r="D50" s="13">
        <f>D41+D42-D46+D48</f>
        <v>4032697.849999994</v>
      </c>
    </row>
    <row r="51" spans="1:4" ht="53.25" customHeight="1" x14ac:dyDescent="0.25">
      <c r="A51" s="12" t="s">
        <v>40</v>
      </c>
      <c r="B51" s="16">
        <f>B50-B42</f>
        <v>0</v>
      </c>
      <c r="C51" s="13">
        <f>C50-C42</f>
        <v>3799330.4499999881</v>
      </c>
      <c r="D51" s="13">
        <f>D50-D42</f>
        <v>4032697.849999994</v>
      </c>
    </row>
    <row r="52" spans="1:4" x14ac:dyDescent="0.25">
      <c r="A52" s="17"/>
      <c r="B52" s="17"/>
      <c r="C52" s="17"/>
      <c r="D52" s="17"/>
    </row>
    <row r="53" spans="1:4" ht="43.5" customHeight="1" x14ac:dyDescent="0.25">
      <c r="A53" s="11" t="s">
        <v>3</v>
      </c>
      <c r="B53" s="11" t="s">
        <v>4</v>
      </c>
      <c r="C53" s="11" t="s">
        <v>5</v>
      </c>
      <c r="D53" s="11" t="s">
        <v>6</v>
      </c>
    </row>
    <row r="54" spans="1:4" ht="61.5" customHeight="1" x14ac:dyDescent="0.25">
      <c r="A54" s="12" t="s">
        <v>41</v>
      </c>
      <c r="B54" s="21">
        <f>B8</f>
        <v>0</v>
      </c>
      <c r="C54" s="21">
        <f>C8</f>
        <v>0</v>
      </c>
      <c r="D54" s="21">
        <f>D8</f>
        <v>0</v>
      </c>
    </row>
    <row r="55" spans="1:4" ht="59.25" customHeight="1" x14ac:dyDescent="0.25">
      <c r="A55" s="12" t="s">
        <v>42</v>
      </c>
      <c r="B55" s="21">
        <f>B33-B36</f>
        <v>0</v>
      </c>
      <c r="C55" s="21">
        <f>C33-C36</f>
        <v>0</v>
      </c>
      <c r="D55" s="21">
        <f>D33-D36</f>
        <v>0</v>
      </c>
    </row>
    <row r="56" spans="1:4" ht="51" customHeight="1" x14ac:dyDescent="0.25">
      <c r="A56" s="12" t="s">
        <v>43</v>
      </c>
      <c r="B56" s="21">
        <f>B33</f>
        <v>0</v>
      </c>
      <c r="C56" s="21">
        <f>C33</f>
        <v>0</v>
      </c>
      <c r="D56" s="21">
        <f>D33</f>
        <v>0</v>
      </c>
    </row>
    <row r="57" spans="1:4" ht="42.75" customHeight="1" x14ac:dyDescent="0.25">
      <c r="A57" s="12" t="s">
        <v>31</v>
      </c>
      <c r="B57" s="21">
        <f>B36</f>
        <v>0</v>
      </c>
      <c r="C57" s="21">
        <f>C36</f>
        <v>0</v>
      </c>
      <c r="D57" s="21">
        <f>D36</f>
        <v>0</v>
      </c>
    </row>
    <row r="58" spans="1:4" ht="15.75" x14ac:dyDescent="0.25">
      <c r="A58" s="12"/>
      <c r="B58" s="21"/>
      <c r="C58" s="21"/>
      <c r="D58" s="21"/>
    </row>
    <row r="59" spans="1:4" ht="44.25" customHeight="1" x14ac:dyDescent="0.25">
      <c r="A59" s="12" t="s">
        <v>13</v>
      </c>
      <c r="B59" s="21">
        <f>B13</f>
        <v>0</v>
      </c>
      <c r="C59" s="21">
        <f>C13</f>
        <v>0</v>
      </c>
      <c r="D59" s="21">
        <f>D13</f>
        <v>0</v>
      </c>
    </row>
    <row r="60" spans="1:4" ht="15.75" x14ac:dyDescent="0.25">
      <c r="A60" s="12"/>
      <c r="B60" s="21"/>
      <c r="C60" s="21"/>
      <c r="D60" s="21"/>
    </row>
    <row r="61" spans="1:4" ht="43.5" customHeight="1" x14ac:dyDescent="0.25">
      <c r="A61" s="12" t="s">
        <v>44</v>
      </c>
      <c r="B61" s="21">
        <f>B17</f>
        <v>0</v>
      </c>
      <c r="C61" s="21">
        <f>C17</f>
        <v>0</v>
      </c>
      <c r="D61" s="21">
        <f>D17</f>
        <v>0</v>
      </c>
    </row>
    <row r="62" spans="1:4" ht="15.75" x14ac:dyDescent="0.25">
      <c r="A62" s="12"/>
      <c r="B62" s="22"/>
      <c r="C62" s="22"/>
      <c r="D62" s="22"/>
    </row>
    <row r="63" spans="1:4" ht="49.5" customHeight="1" x14ac:dyDescent="0.25">
      <c r="A63" s="12" t="s">
        <v>45</v>
      </c>
      <c r="B63" s="22">
        <f>B54+B55-B59+B61</f>
        <v>0</v>
      </c>
      <c r="C63" s="22">
        <f>C54+C55-C59+C61</f>
        <v>0</v>
      </c>
      <c r="D63" s="22">
        <f>D54+D55-D59+D61</f>
        <v>0</v>
      </c>
    </row>
    <row r="64" spans="1:4" ht="56.25" customHeight="1" x14ac:dyDescent="0.25">
      <c r="A64" s="12" t="s">
        <v>46</v>
      </c>
      <c r="B64" s="22">
        <f>B63-B55</f>
        <v>0</v>
      </c>
      <c r="C64" s="22">
        <f>C63-C55</f>
        <v>0</v>
      </c>
      <c r="D64" s="22">
        <f>D63-D55</f>
        <v>0</v>
      </c>
    </row>
    <row r="65" spans="1:4" x14ac:dyDescent="0.25">
      <c r="A65" s="17"/>
      <c r="B65" s="17"/>
      <c r="C65" s="17"/>
      <c r="D65" s="17"/>
    </row>
    <row r="66" spans="1:4" x14ac:dyDescent="0.25">
      <c r="A66" s="23" t="s">
        <v>47</v>
      </c>
      <c r="B66" s="24"/>
      <c r="C66" s="24"/>
      <c r="D66" s="24"/>
    </row>
    <row r="67" spans="1:4" x14ac:dyDescent="0.25">
      <c r="A67" s="17"/>
      <c r="B67" s="17"/>
      <c r="C67" s="17"/>
      <c r="D67" s="17"/>
    </row>
    <row r="68" spans="1:4" x14ac:dyDescent="0.25">
      <c r="A68" s="17"/>
      <c r="B68" s="17"/>
      <c r="C68" s="17"/>
      <c r="D68" s="17"/>
    </row>
  </sheetData>
  <mergeCells count="3">
    <mergeCell ref="A2:D2"/>
    <mergeCell ref="A3:D3"/>
    <mergeCell ref="A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2017-10-18T16:53:28Z</dcterms:modified>
</cp:coreProperties>
</file>