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G149" i="1" l="1"/>
  <c r="F149" i="1"/>
  <c r="E149" i="1"/>
  <c r="D149" i="1"/>
  <c r="C149" i="1"/>
  <c r="B149" i="1"/>
  <c r="G145" i="1"/>
  <c r="F145" i="1"/>
  <c r="E145" i="1"/>
  <c r="D145" i="1"/>
  <c r="C145" i="1"/>
  <c r="B145" i="1"/>
  <c r="G136" i="1"/>
  <c r="F136" i="1"/>
  <c r="E136" i="1"/>
  <c r="D136" i="1"/>
  <c r="C136" i="1"/>
  <c r="B136" i="1"/>
  <c r="G122" i="1"/>
  <c r="F122" i="1"/>
  <c r="E122" i="1"/>
  <c r="D122" i="1"/>
  <c r="C122" i="1"/>
  <c r="B122" i="1"/>
  <c r="G112" i="1"/>
  <c r="F112" i="1"/>
  <c r="E112" i="1"/>
  <c r="D112" i="1"/>
  <c r="C112" i="1"/>
  <c r="B112" i="1"/>
  <c r="G102" i="1"/>
  <c r="F102" i="1"/>
  <c r="E102" i="1"/>
  <c r="D102" i="1"/>
  <c r="C102" i="1"/>
  <c r="B102" i="1"/>
  <c r="G92" i="1"/>
  <c r="F92" i="1"/>
  <c r="E92" i="1"/>
  <c r="D92" i="1"/>
  <c r="C92" i="1"/>
  <c r="B92" i="1"/>
  <c r="G84" i="1"/>
  <c r="F84" i="1"/>
  <c r="E84" i="1"/>
  <c r="E83" i="1" s="1"/>
  <c r="D84" i="1"/>
  <c r="D83" i="1" s="1"/>
  <c r="C84" i="1"/>
  <c r="B84" i="1"/>
  <c r="G83" i="1"/>
  <c r="F83" i="1"/>
  <c r="C83" i="1"/>
  <c r="C158" i="1" s="1"/>
  <c r="B83" i="1"/>
  <c r="G75" i="1"/>
  <c r="F75" i="1"/>
  <c r="E75" i="1"/>
  <c r="D75" i="1"/>
  <c r="C75" i="1"/>
  <c r="B75" i="1"/>
  <c r="G71" i="1"/>
  <c r="F71" i="1"/>
  <c r="E71" i="1"/>
  <c r="D71" i="1"/>
  <c r="C71" i="1"/>
  <c r="B71" i="1"/>
  <c r="G62" i="1"/>
  <c r="F62" i="1"/>
  <c r="E62" i="1"/>
  <c r="D62" i="1"/>
  <c r="C62" i="1"/>
  <c r="B62" i="1"/>
  <c r="G58" i="1"/>
  <c r="F58" i="1"/>
  <c r="E58" i="1"/>
  <c r="D58" i="1"/>
  <c r="C58" i="1"/>
  <c r="B58" i="1"/>
  <c r="D57" i="1"/>
  <c r="G57" i="1" s="1"/>
  <c r="D56" i="1"/>
  <c r="G56" i="1" s="1"/>
  <c r="D55" i="1"/>
  <c r="G55" i="1" s="1"/>
  <c r="G54" i="1"/>
  <c r="G53" i="1"/>
  <c r="D53" i="1"/>
  <c r="D52" i="1"/>
  <c r="G52" i="1" s="1"/>
  <c r="G51" i="1"/>
  <c r="D51" i="1"/>
  <c r="D50" i="1"/>
  <c r="D48" i="1" s="1"/>
  <c r="G49" i="1"/>
  <c r="D49" i="1"/>
  <c r="F48" i="1"/>
  <c r="E48" i="1"/>
  <c r="C48" i="1"/>
  <c r="B48" i="1"/>
  <c r="G47" i="1"/>
  <c r="D47" i="1"/>
  <c r="D46" i="1"/>
  <c r="G46" i="1" s="1"/>
  <c r="G45" i="1"/>
  <c r="D45" i="1"/>
  <c r="D44" i="1"/>
  <c r="G44" i="1" s="1"/>
  <c r="G43" i="1"/>
  <c r="D43" i="1"/>
  <c r="D42" i="1"/>
  <c r="G42" i="1" s="1"/>
  <c r="G41" i="1"/>
  <c r="D41" i="1"/>
  <c r="D40" i="1"/>
  <c r="D38" i="1" s="1"/>
  <c r="G39" i="1"/>
  <c r="D39" i="1"/>
  <c r="F38" i="1"/>
  <c r="E38" i="1"/>
  <c r="C38" i="1"/>
  <c r="B38" i="1"/>
  <c r="G37" i="1"/>
  <c r="D37" i="1"/>
  <c r="D36" i="1"/>
  <c r="G36" i="1" s="1"/>
  <c r="G35" i="1"/>
  <c r="D35" i="1"/>
  <c r="D34" i="1"/>
  <c r="G34" i="1" s="1"/>
  <c r="G33" i="1"/>
  <c r="D33" i="1"/>
  <c r="D32" i="1"/>
  <c r="G32" i="1" s="1"/>
  <c r="G31" i="1"/>
  <c r="D31" i="1"/>
  <c r="D30" i="1"/>
  <c r="D28" i="1" s="1"/>
  <c r="G29" i="1"/>
  <c r="D29" i="1"/>
  <c r="F28" i="1"/>
  <c r="E28" i="1"/>
  <c r="C28" i="1"/>
  <c r="B28" i="1"/>
  <c r="G27" i="1"/>
  <c r="D27" i="1"/>
  <c r="G26" i="1"/>
  <c r="D25" i="1"/>
  <c r="G25" i="1" s="1"/>
  <c r="D24" i="1"/>
  <c r="G24" i="1" s="1"/>
  <c r="D23" i="1"/>
  <c r="G23" i="1" s="1"/>
  <c r="D22" i="1"/>
  <c r="G22" i="1" s="1"/>
  <c r="G21" i="1"/>
  <c r="G20" i="1"/>
  <c r="D20" i="1"/>
  <c r="D19" i="1"/>
  <c r="G19" i="1" s="1"/>
  <c r="G18" i="1" s="1"/>
  <c r="F18" i="1"/>
  <c r="E18" i="1"/>
  <c r="C18" i="1"/>
  <c r="B18" i="1"/>
  <c r="G17" i="1"/>
  <c r="G16" i="1"/>
  <c r="G15" i="1"/>
  <c r="D15" i="1"/>
  <c r="D14" i="1"/>
  <c r="G14" i="1" s="1"/>
  <c r="G13" i="1"/>
  <c r="D13" i="1"/>
  <c r="D12" i="1"/>
  <c r="D10" i="1" s="1"/>
  <c r="G11" i="1"/>
  <c r="D11" i="1"/>
  <c r="F10" i="1"/>
  <c r="F9" i="1" s="1"/>
  <c r="E10" i="1"/>
  <c r="E9" i="1" s="1"/>
  <c r="C10" i="1"/>
  <c r="B10" i="1"/>
  <c r="B9" i="1" s="1"/>
  <c r="C9" i="1"/>
  <c r="D9" i="1" l="1"/>
  <c r="G28" i="1"/>
  <c r="F158" i="1"/>
  <c r="D158" i="1"/>
  <c r="E158" i="1"/>
  <c r="G10" i="1"/>
  <c r="B158" i="1"/>
  <c r="D18" i="1"/>
  <c r="G12" i="1"/>
  <c r="G30" i="1"/>
  <c r="G40" i="1"/>
  <c r="G38" i="1" s="1"/>
  <c r="G50" i="1"/>
  <c r="G48" i="1" s="1"/>
  <c r="G9" i="1" l="1"/>
  <c r="G158" i="1" s="1"/>
</calcChain>
</file>

<file path=xl/sharedStrings.xml><?xml version="1.0" encoding="utf-8"?>
<sst xmlns="http://schemas.openxmlformats.org/spreadsheetml/2006/main" count="159" uniqueCount="89">
  <si>
    <t xml:space="preserve"> Instituto Electoral del Estado  
Estado Analítico del Ejercicio del Presupuesto de Egresos Detallado                                                                                                                                                                                                                        Clasificación por Objeto del Gasto (Capítulo y Concepto) 
Del 1 de enero al 30 de septiembre de 2017 
(PESOS) 
</t>
  </si>
  <si>
    <t>Concepto (c)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</si>
  <si>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</si>
  <si>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</si>
  <si>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</si>
  <si>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</si>
  <si>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</si>
  <si>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</si>
  <si>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</si>
  <si>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I. Gasto No Etiquetado </t>
  </si>
  <si>
    <t>Servicios Personales</t>
  </si>
  <si>
    <t xml:space="preserve"> Remuneraciones al Personal de Carácter Permanente</t>
  </si>
  <si>
    <t xml:space="preserve"> Remuneraciones al Personal de Carácter Transitorio</t>
  </si>
  <si>
    <t xml:space="preserve"> Remuneraciones Adicionales y Especiales</t>
  </si>
  <si>
    <t xml:space="preserve"> Seguridad Social</t>
  </si>
  <si>
    <t xml:space="preserve"> Otras Prestaciones Sociales y Económicas</t>
  </si>
  <si>
    <t xml:space="preserve"> Previsiones</t>
  </si>
  <si>
    <t xml:space="preserve"> Pago de Estímulos a Servidores Públicos</t>
  </si>
  <si>
    <t>Materiales y Suministros</t>
  </si>
  <si>
    <t xml:space="preserve"> Materiales de Administración, Emisión de Documentos y Artículos Oficiales</t>
  </si>
  <si>
    <t xml:space="preserve"> Alimentos y Utensilios</t>
  </si>
  <si>
    <t xml:space="preserve"> Materias Primas y Materiales de Producción y Comercialización</t>
  </si>
  <si>
    <t xml:space="preserve"> Materiales y Artículos de Construcción y de Reparación</t>
  </si>
  <si>
    <t xml:space="preserve"> Productos Químicos, Farmacéuticos y de Laboratorio</t>
  </si>
  <si>
    <t xml:space="preserve"> Combustibles, Lubricantes y Aditivos</t>
  </si>
  <si>
    <t xml:space="preserve"> Vestuario, Blancos, Prendas de Protección y Artículos Deportivos</t>
  </si>
  <si>
    <t xml:space="preserve"> Materiales y Suministros Para Seguridad</t>
  </si>
  <si>
    <t xml:space="preserve"> Herramientas, Refacciones y Accesorios Menores</t>
  </si>
  <si>
    <t xml:space="preserve">Servicios Generales 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</si>
  <si>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</si>
  <si>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</si>
  <si>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</si>
  <si>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</si>
  <si>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</si>
  <si>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</si>
  <si>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</si>
  <si>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</si>
  <si>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</si>
  <si>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 xml:space="preserve">Transferencias, Asignaciones, Subsidios y Otras Ayudas </t>
  </si>
  <si>
    <t xml:space="preserve"> Transferencias Internas y Asignaciones al Sector Público</t>
  </si>
  <si>
    <t xml:space="preserve"> Transferencias al Resto del Sector Público</t>
  </si>
  <si>
    <t xml:space="preserve"> Subsidios y Subvenciones</t>
  </si>
  <si>
    <t xml:space="preserve"> Ayudas Sociales</t>
  </si>
  <si>
    <t xml:space="preserve"> Pensiones y Jubilaciones</t>
  </si>
  <si>
    <t xml:space="preserve"> Transferencias a Fideicomisos, Mandatos y Otros Análogos</t>
  </si>
  <si>
    <t xml:space="preserve"> Transferencias a la Seguridad Social</t>
  </si>
  <si>
    <t xml:space="preserve"> Donativos</t>
  </si>
  <si>
    <t xml:space="preserve"> Transferencias al Exterior</t>
  </si>
  <si>
    <t xml:space="preserve">Bienes Muebles, Inmuebles e Intangibles </t>
  </si>
  <si>
    <t xml:space="preserve"> Mobiliario y Equipo de Administración</t>
  </si>
  <si>
    <t xml:space="preserve"> Mobiliario y Equipo Educacional y Recreativo</t>
  </si>
  <si>
    <t xml:space="preserve"> Equipo e Instrumental Médico y de Laboratorio</t>
  </si>
  <si>
    <t xml:space="preserve"> Vehículos y Equipo de Transporte</t>
  </si>
  <si>
    <t xml:space="preserve"> Equipo de Defensa y Seguridad</t>
  </si>
  <si>
    <t xml:space="preserve"> Maquinaria, Otros Equipos y Herramientas</t>
  </si>
  <si>
    <t xml:space="preserve"> Activos Biológicos</t>
  </si>
  <si>
    <t xml:space="preserve"> Bienes Inmuebles</t>
  </si>
  <si>
    <t xml:space="preserve"> Activos Intangibles</t>
  </si>
  <si>
    <t xml:space="preserve">Inversión Pública </t>
  </si>
  <si>
    <t xml:space="preserve"> Obra Pública en Bienes de Dominio Público</t>
  </si>
  <si>
    <t xml:space="preserve"> Obra Pública en Bienes Propios</t>
  </si>
  <si>
    <t xml:space="preserve"> Proyectos Productivos y Acciones de Fomento</t>
  </si>
  <si>
    <t xml:space="preserve"> Inversiones Financieras y Otras Provisiones </t>
  </si>
  <si>
    <t xml:space="preserve"> Inversiones Para el Fomento de Actividades Productivas</t>
  </si>
  <si>
    <t xml:space="preserve"> Acciones y Participaciones de Capital</t>
  </si>
  <si>
    <t xml:space="preserve"> Compra de Títulos y Valores</t>
  </si>
  <si>
    <t xml:space="preserve"> Concesión de Préstamos</t>
  </si>
  <si>
    <t xml:space="preserve"> Inversiones en Fideicomisos, Mandatos y Otros Análogos</t>
  </si>
  <si>
    <t>Fideicomiso de Desastres Naturales (Informativo)</t>
  </si>
  <si>
    <t xml:space="preserve"> Otras Inversiones Financieras</t>
  </si>
  <si>
    <t xml:space="preserve"> Provisiones para Contingencias y Otras Erogaciones Especiales</t>
  </si>
  <si>
    <t xml:space="preserve">Participaciones y Aportaciones </t>
  </si>
  <si>
    <t xml:space="preserve"> Participaciones</t>
  </si>
  <si>
    <t xml:space="preserve"> Aportaciones</t>
  </si>
  <si>
    <t xml:space="preserve"> Convenios</t>
  </si>
  <si>
    <t xml:space="preserve">Deuda Pública </t>
  </si>
  <si>
    <t xml:space="preserve"> Amortización de la Deuda Pública</t>
  </si>
  <si>
    <t xml:space="preserve"> Intereses de la Deuda Pública</t>
  </si>
  <si>
    <t xml:space="preserve"> Comisiones de la Deuda Pública</t>
  </si>
  <si>
    <t xml:space="preserve"> Gastos de la Deuda Pública</t>
  </si>
  <si>
    <t xml:space="preserve"> Costo por Coberturas</t>
  </si>
  <si>
    <t xml:space="preserve"> Apoyos Financieros</t>
  </si>
  <si>
    <t xml:space="preserve"> Adeudos de Ejercicios Fiscales Anteriores (ADEFAS)</t>
  </si>
  <si>
    <t xml:space="preserve">Gasto Etiquetado </t>
  </si>
  <si>
    <t xml:space="preserve">Servicios Personales </t>
  </si>
  <si>
    <t xml:space="preserve">Materiales y Suministros </t>
  </si>
  <si>
    <t xml:space="preserve">Inversiones Financieras y Otras Provisiones </t>
  </si>
  <si>
    <t xml:space="preserve">Total de Egresos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</si>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</sst>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Font="1" applyBorder="1"/>
    <xf numFmtId="0" fontId="0" fillId="0" borderId="2" xfId="0" applyFont="1" applyBorder="1"/>
    <xf numFmtId="0" fontId="0" fillId="2" borderId="3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/>
    <xf numFmtId="44" fontId="4" fillId="0" borderId="10" xfId="1" applyFont="1" applyFill="1" applyBorder="1"/>
    <xf numFmtId="44" fontId="5" fillId="0" borderId="10" xfId="1" applyFont="1" applyFill="1" applyBorder="1"/>
    <xf numFmtId="0" fontId="6" fillId="0" borderId="10" xfId="0" applyFont="1" applyFill="1" applyBorder="1" applyAlignment="1">
      <alignment horizontal="left" indent="2"/>
    </xf>
    <xf numFmtId="4" fontId="4" fillId="0" borderId="10" xfId="1" applyNumberFormat="1" applyFont="1" applyFill="1" applyBorder="1"/>
    <xf numFmtId="0" fontId="6" fillId="0" borderId="10" xfId="0" applyFont="1" applyFill="1" applyBorder="1" applyAlignment="1">
      <alignment horizontal="left" wrapText="1" indent="2"/>
    </xf>
    <xf numFmtId="0" fontId="3" fillId="0" borderId="10" xfId="0" applyFont="1" applyFill="1" applyBorder="1" applyAlignment="1">
      <alignment wrapText="1"/>
    </xf>
    <xf numFmtId="4" fontId="5" fillId="0" borderId="10" xfId="1" applyNumberFormat="1" applyFont="1" applyFill="1" applyBorder="1"/>
    <xf numFmtId="0" fontId="3" fillId="0" borderId="10" xfId="0" applyFont="1" applyFill="1" applyBorder="1" applyAlignment="1">
      <alignment horizontal="left" wrapText="1"/>
    </xf>
    <xf numFmtId="0" fontId="6" fillId="0" borderId="10" xfId="0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66675</xdr:rowOff>
    </xdr:from>
    <xdr:to>
      <xdr:col>0</xdr:col>
      <xdr:colOff>866775</xdr:colOff>
      <xdr:row>6</xdr:row>
      <xdr:rowOff>114615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0025"/>
          <a:ext cx="781050" cy="100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tabSelected="1" workbookViewId="0">
      <selection activeCell="L12" sqref="L12"/>
    </sheetView>
  </sheetViews>
  <sheetFormatPr baseColWidth="10" defaultColWidth="9.140625" defaultRowHeight="15" x14ac:dyDescent="0.25"/>
  <cols>
    <col min="1" max="1" width="75.5703125" customWidth="1"/>
    <col min="2" max="2" width="20.85546875" customWidth="1"/>
    <col min="3" max="3" width="17.7109375" customWidth="1"/>
    <col min="4" max="4" width="19.85546875" customWidth="1"/>
    <col min="5" max="5" width="16.5703125" customWidth="1"/>
    <col min="6" max="6" width="16" customWidth="1"/>
    <col min="7" max="7" width="20.140625" customWidth="1"/>
  </cols>
  <sheetData>
    <row r="1" spans="1:7" x14ac:dyDescent="0.25">
      <c r="A1" s="1"/>
      <c r="B1" s="2"/>
      <c r="C1" s="2"/>
      <c r="D1" s="2"/>
      <c r="E1" s="2"/>
      <c r="F1" s="2"/>
      <c r="G1" s="3"/>
    </row>
    <row r="2" spans="1:7" x14ac:dyDescent="0.25">
      <c r="A2" s="4" t="s">
        <v>0</v>
      </c>
      <c r="B2" s="5"/>
      <c r="C2" s="5"/>
      <c r="D2" s="5"/>
      <c r="E2" s="5"/>
      <c r="F2" s="5"/>
      <c r="G2" s="6"/>
    </row>
    <row r="3" spans="1:7" x14ac:dyDescent="0.25">
      <c r="A3" s="7"/>
      <c r="B3" s="8"/>
      <c r="C3" s="8"/>
      <c r="D3" s="8"/>
      <c r="E3" s="8"/>
      <c r="F3" s="8"/>
      <c r="G3" s="9"/>
    </row>
    <row r="4" spans="1:7" x14ac:dyDescent="0.25">
      <c r="A4" s="7"/>
      <c r="B4" s="8"/>
      <c r="C4" s="8"/>
      <c r="D4" s="8"/>
      <c r="E4" s="8"/>
      <c r="F4" s="8"/>
      <c r="G4" s="9"/>
    </row>
    <row r="5" spans="1:7" x14ac:dyDescent="0.25">
      <c r="A5" s="7"/>
      <c r="B5" s="8"/>
      <c r="C5" s="8"/>
      <c r="D5" s="8"/>
      <c r="E5" s="8"/>
      <c r="F5" s="8"/>
      <c r="G5" s="9"/>
    </row>
    <row r="6" spans="1:7" x14ac:dyDescent="0.25">
      <c r="A6" s="10"/>
      <c r="B6" s="11"/>
      <c r="C6" s="11"/>
      <c r="D6" s="11"/>
      <c r="E6" s="11"/>
      <c r="F6" s="11"/>
      <c r="G6" s="12"/>
    </row>
    <row r="7" spans="1:7" x14ac:dyDescent="0.25">
      <c r="A7" s="13" t="s">
        <v>1</v>
      </c>
      <c r="B7" s="14" t="s">
        <v>2</v>
      </c>
      <c r="C7" s="14"/>
      <c r="D7" s="14"/>
      <c r="E7" s="14"/>
      <c r="F7" s="14"/>
      <c r="G7" s="15" t="s">
        <v>3</v>
      </c>
    </row>
    <row r="8" spans="1:7" ht="60" x14ac:dyDescent="0.25">
      <c r="A8" s="16"/>
      <c r="B8" s="17" t="s">
        <v>4</v>
      </c>
      <c r="C8" s="17" t="s">
        <v>5</v>
      </c>
      <c r="D8" s="18" t="s">
        <v>6</v>
      </c>
      <c r="E8" s="18" t="s">
        <v>7</v>
      </c>
      <c r="F8" s="18" t="s">
        <v>8</v>
      </c>
      <c r="G8" s="15"/>
    </row>
    <row r="9" spans="1:7" x14ac:dyDescent="0.25">
      <c r="A9" s="19" t="s">
        <v>9</v>
      </c>
      <c r="B9" s="20">
        <f>B10+B18+B28+B38+B48+B58+B62+B71+B75</f>
        <v>48532473</v>
      </c>
      <c r="C9" s="20">
        <f>C10+C18+C28+C38+C48+C58+C62+C71+C75</f>
        <v>219117422.03</v>
      </c>
      <c r="D9" s="20">
        <f t="shared" ref="D9:G9" si="0">D10+D18+D28+D38+D48+D58+D62+D71+D75</f>
        <v>267649895.03</v>
      </c>
      <c r="E9" s="20">
        <f t="shared" si="0"/>
        <v>204285527.78</v>
      </c>
      <c r="F9" s="20">
        <f t="shared" si="0"/>
        <v>204052160.38</v>
      </c>
      <c r="G9" s="20">
        <f t="shared" si="0"/>
        <v>63364367.250000007</v>
      </c>
    </row>
    <row r="10" spans="1:7" x14ac:dyDescent="0.25">
      <c r="A10" s="19" t="s">
        <v>10</v>
      </c>
      <c r="B10" s="21">
        <f t="shared" ref="B10:G10" si="1">B11+B12+B13+B14+B15+B16+B17</f>
        <v>37910707.329999998</v>
      </c>
      <c r="C10" s="21">
        <f t="shared" si="1"/>
        <v>10922516.720000001</v>
      </c>
      <c r="D10" s="21">
        <f t="shared" si="1"/>
        <v>48833224.049999997</v>
      </c>
      <c r="E10" s="21">
        <f t="shared" si="1"/>
        <v>32648403.050000001</v>
      </c>
      <c r="F10" s="21">
        <f t="shared" si="1"/>
        <v>32648403.050000001</v>
      </c>
      <c r="G10" s="21">
        <f t="shared" si="1"/>
        <v>16184821</v>
      </c>
    </row>
    <row r="11" spans="1:7" x14ac:dyDescent="0.25">
      <c r="A11" s="22" t="s">
        <v>11</v>
      </c>
      <c r="B11" s="20">
        <v>7628786.1299999999</v>
      </c>
      <c r="C11" s="20">
        <v>140305.81</v>
      </c>
      <c r="D11" s="20">
        <f>B11+C11</f>
        <v>7769091.9399999995</v>
      </c>
      <c r="E11" s="20">
        <v>5526698.5599999996</v>
      </c>
      <c r="F11" s="20">
        <v>5526698.5599999996</v>
      </c>
      <c r="G11" s="20">
        <f t="shared" ref="G11:G17" si="2">D11-E11</f>
        <v>2242393.38</v>
      </c>
    </row>
    <row r="12" spans="1:7" x14ac:dyDescent="0.25">
      <c r="A12" s="22" t="s">
        <v>12</v>
      </c>
      <c r="B12" s="23">
        <v>0</v>
      </c>
      <c r="C12" s="20">
        <v>6010944.1500000004</v>
      </c>
      <c r="D12" s="20">
        <f t="shared" ref="D12:D15" si="3">B12+C12</f>
        <v>6010944.1500000004</v>
      </c>
      <c r="E12" s="20">
        <v>4496914.47</v>
      </c>
      <c r="F12" s="20">
        <v>4496914.47</v>
      </c>
      <c r="G12" s="20">
        <f t="shared" si="2"/>
        <v>1514029.6800000006</v>
      </c>
    </row>
    <row r="13" spans="1:7" x14ac:dyDescent="0.25">
      <c r="A13" s="22" t="s">
        <v>13</v>
      </c>
      <c r="B13" s="20">
        <v>28260737.199999999</v>
      </c>
      <c r="C13" s="20">
        <v>3741891.28</v>
      </c>
      <c r="D13" s="20">
        <f t="shared" si="3"/>
        <v>32002628.48</v>
      </c>
      <c r="E13" s="20">
        <v>20173841.190000001</v>
      </c>
      <c r="F13" s="20">
        <v>20173841.190000001</v>
      </c>
      <c r="G13" s="20">
        <f t="shared" si="2"/>
        <v>11828787.289999999</v>
      </c>
    </row>
    <row r="14" spans="1:7" x14ac:dyDescent="0.25">
      <c r="A14" s="22" t="s">
        <v>14</v>
      </c>
      <c r="B14" s="20">
        <v>2021184</v>
      </c>
      <c r="C14" s="23">
        <v>36765.65</v>
      </c>
      <c r="D14" s="20">
        <f t="shared" si="3"/>
        <v>2057949.65</v>
      </c>
      <c r="E14" s="20">
        <v>1460548.73</v>
      </c>
      <c r="F14" s="20">
        <v>1460548.73</v>
      </c>
      <c r="G14" s="20">
        <f t="shared" si="2"/>
        <v>597400.91999999993</v>
      </c>
    </row>
    <row r="15" spans="1:7" x14ac:dyDescent="0.25">
      <c r="A15" s="22" t="s">
        <v>15</v>
      </c>
      <c r="B15" s="23">
        <v>0</v>
      </c>
      <c r="C15" s="20">
        <v>992609.83</v>
      </c>
      <c r="D15" s="20">
        <f t="shared" si="3"/>
        <v>992609.83</v>
      </c>
      <c r="E15" s="20">
        <v>990400.1</v>
      </c>
      <c r="F15" s="20">
        <v>990400.1</v>
      </c>
      <c r="G15" s="20">
        <f t="shared" si="2"/>
        <v>2209.7299999999814</v>
      </c>
    </row>
    <row r="16" spans="1:7" x14ac:dyDescent="0.25">
      <c r="A16" s="22" t="s">
        <v>16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f t="shared" si="2"/>
        <v>0</v>
      </c>
    </row>
    <row r="17" spans="1:7" x14ac:dyDescent="0.25">
      <c r="A17" s="22" t="s">
        <v>17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f t="shared" si="2"/>
        <v>0</v>
      </c>
    </row>
    <row r="18" spans="1:7" x14ac:dyDescent="0.25">
      <c r="A18" s="19" t="s">
        <v>18</v>
      </c>
      <c r="B18" s="21">
        <f t="shared" ref="B18:G18" si="4">B19+B20+B21+B22+B23+B24+B25+B26+B27</f>
        <v>1111335.19</v>
      </c>
      <c r="C18" s="21">
        <f t="shared" si="4"/>
        <v>171966.86</v>
      </c>
      <c r="D18" s="21">
        <f t="shared" si="4"/>
        <v>1283302.0500000003</v>
      </c>
      <c r="E18" s="21">
        <f t="shared" si="4"/>
        <v>1211157.7900000003</v>
      </c>
      <c r="F18" s="21">
        <f t="shared" si="4"/>
        <v>1211157.7900000003</v>
      </c>
      <c r="G18" s="21">
        <f t="shared" si="4"/>
        <v>72144.259999999951</v>
      </c>
    </row>
    <row r="19" spans="1:7" ht="38.25" customHeight="1" x14ac:dyDescent="0.25">
      <c r="A19" s="24" t="s">
        <v>19</v>
      </c>
      <c r="B19" s="20">
        <v>401686.98</v>
      </c>
      <c r="C19" s="20">
        <v>-216501.67</v>
      </c>
      <c r="D19" s="20">
        <f t="shared" ref="D19:D27" si="5">B19+C19</f>
        <v>185185.30999999997</v>
      </c>
      <c r="E19" s="20">
        <v>121190.63</v>
      </c>
      <c r="F19" s="20">
        <v>121190.63</v>
      </c>
      <c r="G19" s="20">
        <f>D19-E19</f>
        <v>63994.679999999964</v>
      </c>
    </row>
    <row r="20" spans="1:7" x14ac:dyDescent="0.25">
      <c r="A20" s="22" t="s">
        <v>20</v>
      </c>
      <c r="B20" s="20">
        <v>240193</v>
      </c>
      <c r="C20" s="20">
        <v>253964.2</v>
      </c>
      <c r="D20" s="20">
        <f t="shared" si="5"/>
        <v>494157.2</v>
      </c>
      <c r="E20" s="20">
        <v>494092.39</v>
      </c>
      <c r="F20" s="20">
        <v>494092.39</v>
      </c>
      <c r="G20" s="20">
        <f t="shared" ref="G20:G27" si="6">D20-E20</f>
        <v>64.809999999997672</v>
      </c>
    </row>
    <row r="21" spans="1:7" x14ac:dyDescent="0.25">
      <c r="A21" s="22" t="s">
        <v>21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f t="shared" si="6"/>
        <v>0</v>
      </c>
    </row>
    <row r="22" spans="1:7" x14ac:dyDescent="0.25">
      <c r="A22" s="22" t="s">
        <v>22</v>
      </c>
      <c r="B22" s="20">
        <v>48935.21</v>
      </c>
      <c r="C22" s="20">
        <v>51042.44</v>
      </c>
      <c r="D22" s="20">
        <f t="shared" si="5"/>
        <v>99977.65</v>
      </c>
      <c r="E22" s="20">
        <v>93332.89</v>
      </c>
      <c r="F22" s="20">
        <v>93332.89</v>
      </c>
      <c r="G22" s="23">
        <f t="shared" si="6"/>
        <v>6644.7599999999948</v>
      </c>
    </row>
    <row r="23" spans="1:7" x14ac:dyDescent="0.25">
      <c r="A23" s="22" t="s">
        <v>23</v>
      </c>
      <c r="B23" s="23">
        <v>0</v>
      </c>
      <c r="C23" s="20">
        <v>1905.38</v>
      </c>
      <c r="D23" s="20">
        <f t="shared" si="5"/>
        <v>1905.38</v>
      </c>
      <c r="E23" s="20">
        <v>1905.38</v>
      </c>
      <c r="F23" s="20">
        <v>1905.38</v>
      </c>
      <c r="G23" s="23">
        <f t="shared" si="6"/>
        <v>0</v>
      </c>
    </row>
    <row r="24" spans="1:7" x14ac:dyDescent="0.25">
      <c r="A24" s="22" t="s">
        <v>24</v>
      </c>
      <c r="B24" s="20">
        <v>400000</v>
      </c>
      <c r="C24" s="20">
        <v>1492.14</v>
      </c>
      <c r="D24" s="20">
        <f t="shared" si="5"/>
        <v>401492.14</v>
      </c>
      <c r="E24" s="20">
        <v>401492.14</v>
      </c>
      <c r="F24" s="20">
        <v>401492.14</v>
      </c>
      <c r="G24" s="23">
        <f t="shared" si="6"/>
        <v>0</v>
      </c>
    </row>
    <row r="25" spans="1:7" x14ac:dyDescent="0.25">
      <c r="A25" s="22" t="s">
        <v>25</v>
      </c>
      <c r="B25" s="23">
        <v>0</v>
      </c>
      <c r="C25" s="20">
        <v>3074</v>
      </c>
      <c r="D25" s="20">
        <f t="shared" si="5"/>
        <v>3074</v>
      </c>
      <c r="E25" s="20">
        <v>3074</v>
      </c>
      <c r="F25" s="20">
        <v>3074</v>
      </c>
      <c r="G25" s="23">
        <f t="shared" si="6"/>
        <v>0</v>
      </c>
    </row>
    <row r="26" spans="1:7" x14ac:dyDescent="0.25">
      <c r="A26" s="22" t="s">
        <v>26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f t="shared" si="6"/>
        <v>0</v>
      </c>
    </row>
    <row r="27" spans="1:7" x14ac:dyDescent="0.25">
      <c r="A27" s="22" t="s">
        <v>27</v>
      </c>
      <c r="B27" s="20">
        <v>20520</v>
      </c>
      <c r="C27" s="20">
        <v>76990.37</v>
      </c>
      <c r="D27" s="20">
        <f t="shared" si="5"/>
        <v>97510.37</v>
      </c>
      <c r="E27" s="20">
        <v>96070.36</v>
      </c>
      <c r="F27" s="20">
        <v>96070.36</v>
      </c>
      <c r="G27" s="20">
        <f t="shared" si="6"/>
        <v>1440.0099999999948</v>
      </c>
    </row>
    <row r="28" spans="1:7" x14ac:dyDescent="0.25">
      <c r="A28" s="19" t="s">
        <v>28</v>
      </c>
      <c r="B28" s="21">
        <f t="shared" ref="B28:G28" si="7">B29+B30+B31+B32+B33+B34+B35+B36+B37</f>
        <v>6910430.4800000004</v>
      </c>
      <c r="C28" s="21">
        <f t="shared" si="7"/>
        <v>1639119.16</v>
      </c>
      <c r="D28" s="21">
        <f t="shared" si="7"/>
        <v>8549549.6400000006</v>
      </c>
      <c r="E28" s="21">
        <f t="shared" si="7"/>
        <v>6431675.8200000022</v>
      </c>
      <c r="F28" s="21">
        <f t="shared" si="7"/>
        <v>6198308.4200000018</v>
      </c>
      <c r="G28" s="21">
        <f t="shared" si="7"/>
        <v>2117873.8199999998</v>
      </c>
    </row>
    <row r="29" spans="1:7" x14ac:dyDescent="0.25">
      <c r="A29" s="22" t="s">
        <v>29</v>
      </c>
      <c r="B29" s="20">
        <v>618470.63</v>
      </c>
      <c r="C29" s="20">
        <v>-74686.42</v>
      </c>
      <c r="D29" s="20">
        <f t="shared" ref="D29:D37" si="8">B29+C29</f>
        <v>543784.21</v>
      </c>
      <c r="E29" s="20">
        <v>450160.54</v>
      </c>
      <c r="F29" s="20">
        <v>418374.93</v>
      </c>
      <c r="G29" s="20">
        <f t="shared" ref="G29:G37" si="9">D29-E29</f>
        <v>93623.669999999984</v>
      </c>
    </row>
    <row r="30" spans="1:7" x14ac:dyDescent="0.25">
      <c r="A30" s="22" t="s">
        <v>30</v>
      </c>
      <c r="B30" s="20">
        <v>3246008</v>
      </c>
      <c r="C30" s="20">
        <v>1764.13</v>
      </c>
      <c r="D30" s="20">
        <f t="shared" si="8"/>
        <v>3247772.13</v>
      </c>
      <c r="E30" s="20">
        <v>2438210.04</v>
      </c>
      <c r="F30" s="20">
        <v>2438117.65</v>
      </c>
      <c r="G30" s="20">
        <f t="shared" si="9"/>
        <v>809562.08999999985</v>
      </c>
    </row>
    <row r="31" spans="1:7" x14ac:dyDescent="0.25">
      <c r="A31" s="22" t="s">
        <v>31</v>
      </c>
      <c r="B31" s="20">
        <v>1385100</v>
      </c>
      <c r="C31" s="20">
        <v>776740.7</v>
      </c>
      <c r="D31" s="20">
        <f t="shared" si="8"/>
        <v>2161840.7000000002</v>
      </c>
      <c r="E31" s="20">
        <v>1641397.06</v>
      </c>
      <c r="F31" s="20">
        <v>1641397.06</v>
      </c>
      <c r="G31" s="20">
        <f t="shared" si="9"/>
        <v>520443.64000000013</v>
      </c>
    </row>
    <row r="32" spans="1:7" x14ac:dyDescent="0.25">
      <c r="A32" s="22" t="s">
        <v>32</v>
      </c>
      <c r="B32" s="20">
        <v>65389</v>
      </c>
      <c r="C32" s="20">
        <v>190576.4</v>
      </c>
      <c r="D32" s="20">
        <f t="shared" si="8"/>
        <v>255965.4</v>
      </c>
      <c r="E32" s="20">
        <v>52591.65</v>
      </c>
      <c r="F32" s="20">
        <v>52591.65</v>
      </c>
      <c r="G32" s="23">
        <f t="shared" si="9"/>
        <v>203373.75</v>
      </c>
    </row>
    <row r="33" spans="1:7" ht="30.75" customHeight="1" x14ac:dyDescent="0.25">
      <c r="A33" s="24" t="s">
        <v>33</v>
      </c>
      <c r="B33" s="20">
        <v>81596.160000000003</v>
      </c>
      <c r="C33" s="20">
        <v>242312.9</v>
      </c>
      <c r="D33" s="20">
        <f t="shared" si="8"/>
        <v>323909.06</v>
      </c>
      <c r="E33" s="20">
        <v>322116.90000000002</v>
      </c>
      <c r="F33" s="20">
        <v>304264.5</v>
      </c>
      <c r="G33" s="20">
        <f t="shared" si="9"/>
        <v>1792.1599999999744</v>
      </c>
    </row>
    <row r="34" spans="1:7" x14ac:dyDescent="0.25">
      <c r="A34" s="22" t="s">
        <v>34</v>
      </c>
      <c r="B34" s="23">
        <v>0</v>
      </c>
      <c r="C34" s="20">
        <v>89162.26</v>
      </c>
      <c r="D34" s="20">
        <f t="shared" si="8"/>
        <v>89162.26</v>
      </c>
      <c r="E34" s="20">
        <v>89162.26</v>
      </c>
      <c r="F34" s="20">
        <v>89162.26</v>
      </c>
      <c r="G34" s="23">
        <f t="shared" si="9"/>
        <v>0</v>
      </c>
    </row>
    <row r="35" spans="1:7" x14ac:dyDescent="0.25">
      <c r="A35" s="22" t="s">
        <v>35</v>
      </c>
      <c r="B35" s="20">
        <v>383851</v>
      </c>
      <c r="C35" s="20">
        <v>-18983.27</v>
      </c>
      <c r="D35" s="20">
        <f t="shared" si="8"/>
        <v>364867.73</v>
      </c>
      <c r="E35" s="20">
        <v>344014.94</v>
      </c>
      <c r="F35" s="20">
        <v>344014.94</v>
      </c>
      <c r="G35" s="20">
        <f t="shared" si="9"/>
        <v>20852.789999999979</v>
      </c>
    </row>
    <row r="36" spans="1:7" x14ac:dyDescent="0.25">
      <c r="A36" s="22" t="s">
        <v>36</v>
      </c>
      <c r="B36" s="23">
        <v>0</v>
      </c>
      <c r="C36" s="20">
        <v>71807.78</v>
      </c>
      <c r="D36" s="20">
        <f t="shared" si="8"/>
        <v>71807.78</v>
      </c>
      <c r="E36" s="20">
        <v>71807.78</v>
      </c>
      <c r="F36" s="20">
        <v>71807.78</v>
      </c>
      <c r="G36" s="23">
        <f t="shared" si="9"/>
        <v>0</v>
      </c>
    </row>
    <row r="37" spans="1:7" x14ac:dyDescent="0.25">
      <c r="A37" s="22" t="s">
        <v>37</v>
      </c>
      <c r="B37" s="20">
        <v>1130015.69</v>
      </c>
      <c r="C37" s="20">
        <v>360424.68</v>
      </c>
      <c r="D37" s="20">
        <f t="shared" si="8"/>
        <v>1490440.3699999999</v>
      </c>
      <c r="E37" s="20">
        <v>1022214.65</v>
      </c>
      <c r="F37" s="20">
        <v>838577.65</v>
      </c>
      <c r="G37" s="20">
        <f t="shared" si="9"/>
        <v>468225.71999999986</v>
      </c>
    </row>
    <row r="38" spans="1:7" ht="30.75" customHeight="1" x14ac:dyDescent="0.25">
      <c r="A38" s="25" t="s">
        <v>38</v>
      </c>
      <c r="B38" s="21">
        <f t="shared" ref="B38:G38" si="10">B39+B40+B41+B42+B43+B44+B45+B46+B47</f>
        <v>2600000</v>
      </c>
      <c r="C38" s="21">
        <f t="shared" si="10"/>
        <v>204592949.5</v>
      </c>
      <c r="D38" s="21">
        <f t="shared" si="10"/>
        <v>207192949.5</v>
      </c>
      <c r="E38" s="21">
        <f t="shared" si="10"/>
        <v>162630277.00999999</v>
      </c>
      <c r="F38" s="21">
        <f t="shared" si="10"/>
        <v>162630277.00999999</v>
      </c>
      <c r="G38" s="21">
        <f t="shared" si="10"/>
        <v>44562672.49000001</v>
      </c>
    </row>
    <row r="39" spans="1:7" x14ac:dyDescent="0.25">
      <c r="A39" s="22" t="s">
        <v>39</v>
      </c>
      <c r="B39" s="23">
        <v>0</v>
      </c>
      <c r="C39" s="23">
        <v>0</v>
      </c>
      <c r="D39" s="23">
        <f>B39+C39</f>
        <v>0</v>
      </c>
      <c r="E39" s="23">
        <v>0</v>
      </c>
      <c r="F39" s="23">
        <v>0</v>
      </c>
      <c r="G39" s="23">
        <f t="shared" ref="G39:G47" si="11">D39-E39</f>
        <v>0</v>
      </c>
    </row>
    <row r="40" spans="1:7" x14ac:dyDescent="0.25">
      <c r="A40" s="22" t="s">
        <v>40</v>
      </c>
      <c r="B40" s="23">
        <v>0</v>
      </c>
      <c r="C40" s="23">
        <v>0</v>
      </c>
      <c r="D40" s="23">
        <f t="shared" ref="D40:D47" si="12">B40+C40</f>
        <v>0</v>
      </c>
      <c r="E40" s="23">
        <v>0</v>
      </c>
      <c r="F40" s="23">
        <v>0</v>
      </c>
      <c r="G40" s="23">
        <f t="shared" si="11"/>
        <v>0</v>
      </c>
    </row>
    <row r="41" spans="1:7" x14ac:dyDescent="0.25">
      <c r="A41" s="22" t="s">
        <v>41</v>
      </c>
      <c r="B41" s="23">
        <v>0</v>
      </c>
      <c r="C41" s="23">
        <v>0</v>
      </c>
      <c r="D41" s="23">
        <f t="shared" si="12"/>
        <v>0</v>
      </c>
      <c r="E41" s="23">
        <v>0</v>
      </c>
      <c r="F41" s="23">
        <v>0</v>
      </c>
      <c r="G41" s="23">
        <f t="shared" si="11"/>
        <v>0</v>
      </c>
    </row>
    <row r="42" spans="1:7" x14ac:dyDescent="0.25">
      <c r="A42" s="22" t="s">
        <v>42</v>
      </c>
      <c r="B42" s="20">
        <v>2600000</v>
      </c>
      <c r="C42" s="20">
        <v>204592949.5</v>
      </c>
      <c r="D42" s="20">
        <f t="shared" si="12"/>
        <v>207192949.5</v>
      </c>
      <c r="E42" s="20">
        <v>162630277.00999999</v>
      </c>
      <c r="F42" s="20">
        <v>162630277.00999999</v>
      </c>
      <c r="G42" s="20">
        <f t="shared" si="11"/>
        <v>44562672.49000001</v>
      </c>
    </row>
    <row r="43" spans="1:7" x14ac:dyDescent="0.25">
      <c r="A43" s="22" t="s">
        <v>43</v>
      </c>
      <c r="B43" s="23">
        <v>0</v>
      </c>
      <c r="C43" s="23">
        <v>0</v>
      </c>
      <c r="D43" s="23">
        <f t="shared" si="12"/>
        <v>0</v>
      </c>
      <c r="E43" s="23">
        <v>0</v>
      </c>
      <c r="F43" s="23">
        <v>0</v>
      </c>
      <c r="G43" s="23">
        <f t="shared" si="11"/>
        <v>0</v>
      </c>
    </row>
    <row r="44" spans="1:7" x14ac:dyDescent="0.25">
      <c r="A44" s="22" t="s">
        <v>44</v>
      </c>
      <c r="B44" s="23">
        <v>0</v>
      </c>
      <c r="C44" s="23">
        <v>0</v>
      </c>
      <c r="D44" s="23">
        <f t="shared" si="12"/>
        <v>0</v>
      </c>
      <c r="E44" s="23">
        <v>0</v>
      </c>
      <c r="F44" s="23">
        <v>0</v>
      </c>
      <c r="G44" s="23">
        <f t="shared" si="11"/>
        <v>0</v>
      </c>
    </row>
    <row r="45" spans="1:7" x14ac:dyDescent="0.25">
      <c r="A45" s="22" t="s">
        <v>45</v>
      </c>
      <c r="B45" s="23">
        <v>0</v>
      </c>
      <c r="C45" s="23">
        <v>0</v>
      </c>
      <c r="D45" s="23">
        <f t="shared" si="12"/>
        <v>0</v>
      </c>
      <c r="E45" s="23">
        <v>0</v>
      </c>
      <c r="F45" s="23">
        <v>0</v>
      </c>
      <c r="G45" s="23">
        <f t="shared" si="11"/>
        <v>0</v>
      </c>
    </row>
    <row r="46" spans="1:7" x14ac:dyDescent="0.25">
      <c r="A46" s="22" t="s">
        <v>46</v>
      </c>
      <c r="B46" s="23">
        <v>0</v>
      </c>
      <c r="C46" s="23">
        <v>0</v>
      </c>
      <c r="D46" s="23">
        <f t="shared" si="12"/>
        <v>0</v>
      </c>
      <c r="E46" s="23">
        <v>0</v>
      </c>
      <c r="F46" s="23">
        <v>0</v>
      </c>
      <c r="G46" s="23">
        <f t="shared" si="11"/>
        <v>0</v>
      </c>
    </row>
    <row r="47" spans="1:7" x14ac:dyDescent="0.25">
      <c r="A47" s="22" t="s">
        <v>47</v>
      </c>
      <c r="B47" s="23">
        <v>0</v>
      </c>
      <c r="C47" s="23">
        <v>0</v>
      </c>
      <c r="D47" s="23">
        <f t="shared" si="12"/>
        <v>0</v>
      </c>
      <c r="E47" s="23">
        <v>0</v>
      </c>
      <c r="F47" s="23">
        <v>0</v>
      </c>
      <c r="G47" s="23">
        <f t="shared" si="11"/>
        <v>0</v>
      </c>
    </row>
    <row r="48" spans="1:7" ht="32.25" customHeight="1" x14ac:dyDescent="0.25">
      <c r="A48" s="25" t="s">
        <v>48</v>
      </c>
      <c r="B48" s="26">
        <f t="shared" ref="B48:G48" si="13">B49+B50+B51+B52+B53+B54+B55+B56+B57</f>
        <v>0</v>
      </c>
      <c r="C48" s="21">
        <f t="shared" si="13"/>
        <v>1790869.79</v>
      </c>
      <c r="D48" s="21">
        <f t="shared" si="13"/>
        <v>1790869.79</v>
      </c>
      <c r="E48" s="21">
        <f t="shared" si="13"/>
        <v>1364014.11</v>
      </c>
      <c r="F48" s="21">
        <f t="shared" si="13"/>
        <v>1364014.11</v>
      </c>
      <c r="G48" s="21">
        <f t="shared" si="13"/>
        <v>426855.67999999993</v>
      </c>
    </row>
    <row r="49" spans="1:7" x14ac:dyDescent="0.25">
      <c r="A49" s="22" t="s">
        <v>49</v>
      </c>
      <c r="B49" s="23">
        <v>0</v>
      </c>
      <c r="C49" s="20">
        <v>603445.18999999994</v>
      </c>
      <c r="D49" s="20">
        <f t="shared" ref="D49:D57" si="14">B49+C49</f>
        <v>603445.18999999994</v>
      </c>
      <c r="E49" s="20">
        <v>176889.51</v>
      </c>
      <c r="F49" s="20">
        <v>176889.51</v>
      </c>
      <c r="G49" s="20">
        <f t="shared" ref="G49:G57" si="15">D49-E49</f>
        <v>426555.67999999993</v>
      </c>
    </row>
    <row r="50" spans="1:7" x14ac:dyDescent="0.25">
      <c r="A50" s="22" t="s">
        <v>50</v>
      </c>
      <c r="B50" s="23">
        <v>0</v>
      </c>
      <c r="C50" s="20">
        <v>8503</v>
      </c>
      <c r="D50" s="20">
        <f t="shared" si="14"/>
        <v>8503</v>
      </c>
      <c r="E50" s="20">
        <v>8503</v>
      </c>
      <c r="F50" s="20">
        <v>8503</v>
      </c>
      <c r="G50" s="23">
        <f t="shared" si="15"/>
        <v>0</v>
      </c>
    </row>
    <row r="51" spans="1:7" x14ac:dyDescent="0.25">
      <c r="A51" s="22" t="s">
        <v>51</v>
      </c>
      <c r="B51" s="23">
        <v>0</v>
      </c>
      <c r="C51" s="23">
        <v>0</v>
      </c>
      <c r="D51" s="23">
        <f t="shared" si="14"/>
        <v>0</v>
      </c>
      <c r="E51" s="23">
        <v>0</v>
      </c>
      <c r="F51" s="23">
        <v>0</v>
      </c>
      <c r="G51" s="23">
        <f t="shared" si="15"/>
        <v>0</v>
      </c>
    </row>
    <row r="52" spans="1:7" x14ac:dyDescent="0.25">
      <c r="A52" s="22" t="s">
        <v>52</v>
      </c>
      <c r="B52" s="23">
        <v>0</v>
      </c>
      <c r="C52" s="20">
        <v>1167020</v>
      </c>
      <c r="D52" s="20">
        <f t="shared" si="14"/>
        <v>1167020</v>
      </c>
      <c r="E52" s="23">
        <v>1166720</v>
      </c>
      <c r="F52" s="23">
        <v>1166720</v>
      </c>
      <c r="G52" s="20">
        <f t="shared" si="15"/>
        <v>300</v>
      </c>
    </row>
    <row r="53" spans="1:7" x14ac:dyDescent="0.25">
      <c r="A53" s="22" t="s">
        <v>53</v>
      </c>
      <c r="B53" s="23">
        <v>0</v>
      </c>
      <c r="C53" s="23">
        <v>0</v>
      </c>
      <c r="D53" s="23">
        <f t="shared" si="14"/>
        <v>0</v>
      </c>
      <c r="E53" s="23">
        <v>0</v>
      </c>
      <c r="F53" s="23">
        <v>0</v>
      </c>
      <c r="G53" s="23">
        <f t="shared" si="15"/>
        <v>0</v>
      </c>
    </row>
    <row r="54" spans="1:7" x14ac:dyDescent="0.25">
      <c r="A54" s="22" t="s">
        <v>54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f t="shared" si="15"/>
        <v>0</v>
      </c>
    </row>
    <row r="55" spans="1:7" x14ac:dyDescent="0.25">
      <c r="A55" s="22" t="s">
        <v>55</v>
      </c>
      <c r="B55" s="23">
        <v>0</v>
      </c>
      <c r="C55" s="23">
        <v>0</v>
      </c>
      <c r="D55" s="23">
        <f t="shared" si="14"/>
        <v>0</v>
      </c>
      <c r="E55" s="23">
        <v>0</v>
      </c>
      <c r="F55" s="23">
        <v>0</v>
      </c>
      <c r="G55" s="23">
        <f t="shared" si="15"/>
        <v>0</v>
      </c>
    </row>
    <row r="56" spans="1:7" x14ac:dyDescent="0.25">
      <c r="A56" s="22" t="s">
        <v>56</v>
      </c>
      <c r="B56" s="23">
        <v>0</v>
      </c>
      <c r="C56" s="23">
        <v>0</v>
      </c>
      <c r="D56" s="23">
        <f t="shared" si="14"/>
        <v>0</v>
      </c>
      <c r="E56" s="23">
        <v>0</v>
      </c>
      <c r="F56" s="23">
        <v>0</v>
      </c>
      <c r="G56" s="23">
        <f t="shared" si="15"/>
        <v>0</v>
      </c>
    </row>
    <row r="57" spans="1:7" x14ac:dyDescent="0.25">
      <c r="A57" s="22" t="s">
        <v>57</v>
      </c>
      <c r="B57" s="23">
        <v>0</v>
      </c>
      <c r="C57" s="20">
        <v>11901.6</v>
      </c>
      <c r="D57" s="20">
        <f t="shared" si="14"/>
        <v>11901.6</v>
      </c>
      <c r="E57" s="20">
        <v>11901.6</v>
      </c>
      <c r="F57" s="20">
        <v>11901.6</v>
      </c>
      <c r="G57" s="23">
        <f t="shared" si="15"/>
        <v>0</v>
      </c>
    </row>
    <row r="58" spans="1:7" x14ac:dyDescent="0.25">
      <c r="A58" s="19" t="s">
        <v>58</v>
      </c>
      <c r="B58" s="23">
        <f t="shared" ref="B58:G58" si="16">B59+B60+B61</f>
        <v>0</v>
      </c>
      <c r="C58" s="23">
        <f t="shared" si="16"/>
        <v>0</v>
      </c>
      <c r="D58" s="23">
        <f t="shared" si="16"/>
        <v>0</v>
      </c>
      <c r="E58" s="23">
        <f t="shared" si="16"/>
        <v>0</v>
      </c>
      <c r="F58" s="23">
        <f t="shared" si="16"/>
        <v>0</v>
      </c>
      <c r="G58" s="23">
        <f t="shared" si="16"/>
        <v>0</v>
      </c>
    </row>
    <row r="59" spans="1:7" x14ac:dyDescent="0.25">
      <c r="A59" s="22" t="s">
        <v>59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</row>
    <row r="60" spans="1:7" x14ac:dyDescent="0.25">
      <c r="A60" s="22" t="s">
        <v>60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</row>
    <row r="61" spans="1:7" x14ac:dyDescent="0.25">
      <c r="A61" s="22" t="s">
        <v>61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</row>
    <row r="62" spans="1:7" ht="34.5" customHeight="1" x14ac:dyDescent="0.25">
      <c r="A62" s="27" t="s">
        <v>62</v>
      </c>
      <c r="B62" s="26">
        <f t="shared" ref="B62:G62" si="17">B63+B64+B65+B66+B67+B68+B69+B70</f>
        <v>0</v>
      </c>
      <c r="C62" s="26">
        <f t="shared" si="17"/>
        <v>0</v>
      </c>
      <c r="D62" s="26">
        <f t="shared" si="17"/>
        <v>0</v>
      </c>
      <c r="E62" s="26">
        <f t="shared" si="17"/>
        <v>0</v>
      </c>
      <c r="F62" s="26">
        <f t="shared" si="17"/>
        <v>0</v>
      </c>
      <c r="G62" s="26">
        <f t="shared" si="17"/>
        <v>0</v>
      </c>
    </row>
    <row r="63" spans="1:7" x14ac:dyDescent="0.25">
      <c r="A63" s="22" t="s">
        <v>63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</row>
    <row r="64" spans="1:7" x14ac:dyDescent="0.25">
      <c r="A64" s="22" t="s">
        <v>64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</row>
    <row r="65" spans="1:7" x14ac:dyDescent="0.25">
      <c r="A65" s="22" t="s">
        <v>65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</row>
    <row r="66" spans="1:7" x14ac:dyDescent="0.25">
      <c r="A66" s="22" t="s">
        <v>66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</row>
    <row r="67" spans="1:7" x14ac:dyDescent="0.25">
      <c r="A67" s="22" t="s">
        <v>67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</row>
    <row r="68" spans="1:7" x14ac:dyDescent="0.25">
      <c r="A68" s="22" t="s">
        <v>68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</row>
    <row r="69" spans="1:7" x14ac:dyDescent="0.25">
      <c r="A69" s="22" t="s">
        <v>69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</row>
    <row r="70" spans="1:7" x14ac:dyDescent="0.25">
      <c r="A70" s="22" t="s">
        <v>70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</row>
    <row r="71" spans="1:7" x14ac:dyDescent="0.25">
      <c r="A71" s="19" t="s">
        <v>71</v>
      </c>
      <c r="B71" s="23">
        <f t="shared" ref="B71:G71" si="18">B72+B73+B74</f>
        <v>0</v>
      </c>
      <c r="C71" s="23">
        <f t="shared" si="18"/>
        <v>0</v>
      </c>
      <c r="D71" s="23">
        <f t="shared" si="18"/>
        <v>0</v>
      </c>
      <c r="E71" s="23">
        <f t="shared" si="18"/>
        <v>0</v>
      </c>
      <c r="F71" s="23">
        <f t="shared" si="18"/>
        <v>0</v>
      </c>
      <c r="G71" s="23">
        <f t="shared" si="18"/>
        <v>0</v>
      </c>
    </row>
    <row r="72" spans="1:7" x14ac:dyDescent="0.25">
      <c r="A72" s="22" t="s">
        <v>72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</row>
    <row r="73" spans="1:7" x14ac:dyDescent="0.25">
      <c r="A73" s="22" t="s">
        <v>73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</row>
    <row r="74" spans="1:7" x14ac:dyDescent="0.25">
      <c r="A74" s="22" t="s">
        <v>74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</row>
    <row r="75" spans="1:7" x14ac:dyDescent="0.25">
      <c r="A75" s="19" t="s">
        <v>75</v>
      </c>
      <c r="B75" s="26">
        <f t="shared" ref="B75:G75" si="19">B76+B77+B78+B79+B80+B81+B82</f>
        <v>0</v>
      </c>
      <c r="C75" s="26">
        <f t="shared" si="19"/>
        <v>0</v>
      </c>
      <c r="D75" s="26">
        <f t="shared" si="19"/>
        <v>0</v>
      </c>
      <c r="E75" s="26">
        <f t="shared" si="19"/>
        <v>0</v>
      </c>
      <c r="F75" s="26">
        <f t="shared" si="19"/>
        <v>0</v>
      </c>
      <c r="G75" s="26">
        <f t="shared" si="19"/>
        <v>0</v>
      </c>
    </row>
    <row r="76" spans="1:7" x14ac:dyDescent="0.25">
      <c r="A76" s="22" t="s">
        <v>76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</row>
    <row r="77" spans="1:7" x14ac:dyDescent="0.25">
      <c r="A77" s="22" t="s">
        <v>77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</row>
    <row r="78" spans="1:7" x14ac:dyDescent="0.25">
      <c r="A78" s="22" t="s">
        <v>78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</row>
    <row r="79" spans="1:7" x14ac:dyDescent="0.25">
      <c r="A79" s="22" t="s">
        <v>79</v>
      </c>
      <c r="B79" s="23">
        <v>0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</row>
    <row r="80" spans="1:7" x14ac:dyDescent="0.25">
      <c r="A80" s="22" t="s">
        <v>80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</row>
    <row r="81" spans="1:7" x14ac:dyDescent="0.25">
      <c r="A81" s="22" t="s">
        <v>81</v>
      </c>
      <c r="B81" s="23">
        <v>0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</row>
    <row r="82" spans="1:7" x14ac:dyDescent="0.25">
      <c r="A82" s="22" t="s">
        <v>82</v>
      </c>
      <c r="B82" s="23">
        <v>0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</row>
    <row r="83" spans="1:7" x14ac:dyDescent="0.25">
      <c r="A83" s="19" t="s">
        <v>83</v>
      </c>
      <c r="B83" s="23">
        <f t="shared" ref="B83:G83" si="20">B84+B92+B102+B112+B122+B136+B145+B149</f>
        <v>0</v>
      </c>
      <c r="C83" s="23">
        <f t="shared" si="20"/>
        <v>0</v>
      </c>
      <c r="D83" s="23">
        <f t="shared" si="20"/>
        <v>0</v>
      </c>
      <c r="E83" s="23">
        <f t="shared" si="20"/>
        <v>0</v>
      </c>
      <c r="F83" s="23">
        <f t="shared" si="20"/>
        <v>0</v>
      </c>
      <c r="G83" s="23">
        <f t="shared" si="20"/>
        <v>0</v>
      </c>
    </row>
    <row r="84" spans="1:7" x14ac:dyDescent="0.25">
      <c r="A84" s="19" t="s">
        <v>84</v>
      </c>
      <c r="B84" s="26">
        <f t="shared" ref="B84:G84" si="21">B85+B86+B87+B88+B89+B90+B91</f>
        <v>0</v>
      </c>
      <c r="C84" s="26">
        <f t="shared" si="21"/>
        <v>0</v>
      </c>
      <c r="D84" s="26">
        <f t="shared" si="21"/>
        <v>0</v>
      </c>
      <c r="E84" s="26">
        <f t="shared" si="21"/>
        <v>0</v>
      </c>
      <c r="F84" s="26">
        <f t="shared" si="21"/>
        <v>0</v>
      </c>
      <c r="G84" s="26">
        <f t="shared" si="21"/>
        <v>0</v>
      </c>
    </row>
    <row r="85" spans="1:7" x14ac:dyDescent="0.25">
      <c r="A85" s="22" t="s">
        <v>11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v>0</v>
      </c>
    </row>
    <row r="86" spans="1:7" x14ac:dyDescent="0.25">
      <c r="A86" s="22" t="s">
        <v>12</v>
      </c>
      <c r="B86" s="23">
        <v>0</v>
      </c>
      <c r="C86" s="23">
        <v>0</v>
      </c>
      <c r="D86" s="23">
        <v>0</v>
      </c>
      <c r="E86" s="23">
        <v>0</v>
      </c>
      <c r="F86" s="23">
        <v>0</v>
      </c>
      <c r="G86" s="23">
        <v>0</v>
      </c>
    </row>
    <row r="87" spans="1:7" x14ac:dyDescent="0.25">
      <c r="A87" s="22" t="s">
        <v>13</v>
      </c>
      <c r="B87" s="23">
        <v>0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</row>
    <row r="88" spans="1:7" x14ac:dyDescent="0.25">
      <c r="A88" s="22" t="s">
        <v>14</v>
      </c>
      <c r="B88" s="23">
        <v>0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</row>
    <row r="89" spans="1:7" x14ac:dyDescent="0.25">
      <c r="A89" s="22" t="s">
        <v>15</v>
      </c>
      <c r="B89" s="23">
        <v>0</v>
      </c>
      <c r="C89" s="23">
        <v>0</v>
      </c>
      <c r="D89" s="23">
        <v>0</v>
      </c>
      <c r="E89" s="23">
        <v>0</v>
      </c>
      <c r="F89" s="23">
        <v>0</v>
      </c>
      <c r="G89" s="23">
        <v>0</v>
      </c>
    </row>
    <row r="90" spans="1:7" x14ac:dyDescent="0.25">
      <c r="A90" s="22" t="s">
        <v>16</v>
      </c>
      <c r="B90" s="23">
        <v>0</v>
      </c>
      <c r="C90" s="23">
        <v>0</v>
      </c>
      <c r="D90" s="23">
        <v>0</v>
      </c>
      <c r="E90" s="23">
        <v>0</v>
      </c>
      <c r="F90" s="23">
        <v>0</v>
      </c>
      <c r="G90" s="23">
        <v>0</v>
      </c>
    </row>
    <row r="91" spans="1:7" x14ac:dyDescent="0.25">
      <c r="A91" s="22" t="s">
        <v>17</v>
      </c>
      <c r="B91" s="23">
        <v>0</v>
      </c>
      <c r="C91" s="23">
        <v>0</v>
      </c>
      <c r="D91" s="23">
        <v>0</v>
      </c>
      <c r="E91" s="23">
        <v>0</v>
      </c>
      <c r="F91" s="23">
        <v>0</v>
      </c>
      <c r="G91" s="23">
        <v>0</v>
      </c>
    </row>
    <row r="92" spans="1:7" x14ac:dyDescent="0.25">
      <c r="A92" s="19" t="s">
        <v>85</v>
      </c>
      <c r="B92" s="26">
        <f t="shared" ref="B92:G92" si="22">B93+B94+B95+B96+B97+B98+B99+B100+B101</f>
        <v>0</v>
      </c>
      <c r="C92" s="26">
        <f t="shared" si="22"/>
        <v>0</v>
      </c>
      <c r="D92" s="26">
        <f t="shared" si="22"/>
        <v>0</v>
      </c>
      <c r="E92" s="26">
        <f t="shared" si="22"/>
        <v>0</v>
      </c>
      <c r="F92" s="26">
        <f t="shared" si="22"/>
        <v>0</v>
      </c>
      <c r="G92" s="26">
        <f t="shared" si="22"/>
        <v>0</v>
      </c>
    </row>
    <row r="93" spans="1:7" ht="40.5" customHeight="1" x14ac:dyDescent="0.25">
      <c r="A93" s="24" t="s">
        <v>19</v>
      </c>
      <c r="B93" s="23">
        <v>0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</row>
    <row r="94" spans="1:7" x14ac:dyDescent="0.25">
      <c r="A94" s="22" t="s">
        <v>20</v>
      </c>
      <c r="B94" s="23">
        <v>0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</row>
    <row r="95" spans="1:7" x14ac:dyDescent="0.25">
      <c r="A95" s="22" t="s">
        <v>21</v>
      </c>
      <c r="B95" s="23">
        <v>0</v>
      </c>
      <c r="C95" s="23">
        <v>0</v>
      </c>
      <c r="D95" s="23">
        <v>0</v>
      </c>
      <c r="E95" s="23">
        <v>0</v>
      </c>
      <c r="F95" s="23">
        <v>0</v>
      </c>
      <c r="G95" s="23">
        <v>0</v>
      </c>
    </row>
    <row r="96" spans="1:7" x14ac:dyDescent="0.25">
      <c r="A96" s="22" t="s">
        <v>22</v>
      </c>
      <c r="B96" s="23">
        <v>0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</row>
    <row r="97" spans="1:7" x14ac:dyDescent="0.25">
      <c r="A97" s="22" t="s">
        <v>23</v>
      </c>
      <c r="B97" s="23">
        <v>0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</row>
    <row r="98" spans="1:7" x14ac:dyDescent="0.25">
      <c r="A98" s="22" t="s">
        <v>24</v>
      </c>
      <c r="B98" s="23">
        <v>0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</row>
    <row r="99" spans="1:7" x14ac:dyDescent="0.25">
      <c r="A99" s="22" t="s">
        <v>25</v>
      </c>
      <c r="B99" s="23">
        <v>0</v>
      </c>
      <c r="C99" s="23">
        <v>0</v>
      </c>
      <c r="D99" s="23">
        <v>0</v>
      </c>
      <c r="E99" s="23">
        <v>0</v>
      </c>
      <c r="F99" s="23">
        <v>0</v>
      </c>
      <c r="G99" s="23">
        <v>0</v>
      </c>
    </row>
    <row r="100" spans="1:7" x14ac:dyDescent="0.25">
      <c r="A100" s="22" t="s">
        <v>26</v>
      </c>
      <c r="B100" s="23">
        <v>0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</row>
    <row r="101" spans="1:7" x14ac:dyDescent="0.25">
      <c r="A101" s="22" t="s">
        <v>27</v>
      </c>
      <c r="B101" s="23">
        <v>0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</row>
    <row r="102" spans="1:7" x14ac:dyDescent="0.25">
      <c r="A102" s="19" t="s">
        <v>28</v>
      </c>
      <c r="B102" s="26">
        <f t="shared" ref="B102:G102" si="23">B103+B104+B105+B106+B107+B108+B109+B110+B111</f>
        <v>0</v>
      </c>
      <c r="C102" s="26">
        <f t="shared" si="23"/>
        <v>0</v>
      </c>
      <c r="D102" s="26">
        <f t="shared" si="23"/>
        <v>0</v>
      </c>
      <c r="E102" s="26">
        <f t="shared" si="23"/>
        <v>0</v>
      </c>
      <c r="F102" s="26">
        <f t="shared" si="23"/>
        <v>0</v>
      </c>
      <c r="G102" s="26">
        <f t="shared" si="23"/>
        <v>0</v>
      </c>
    </row>
    <row r="103" spans="1:7" x14ac:dyDescent="0.25">
      <c r="A103" s="22" t="s">
        <v>29</v>
      </c>
      <c r="B103" s="23">
        <v>0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</row>
    <row r="104" spans="1:7" x14ac:dyDescent="0.25">
      <c r="A104" s="22" t="s">
        <v>30</v>
      </c>
      <c r="B104" s="23">
        <v>0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</row>
    <row r="105" spans="1:7" x14ac:dyDescent="0.25">
      <c r="A105" s="22" t="s">
        <v>31</v>
      </c>
      <c r="B105" s="23">
        <v>0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</row>
    <row r="106" spans="1:7" x14ac:dyDescent="0.25">
      <c r="A106" s="22" t="s">
        <v>32</v>
      </c>
      <c r="B106" s="23">
        <v>0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</row>
    <row r="107" spans="1:7" ht="30" customHeight="1" x14ac:dyDescent="0.25">
      <c r="A107" s="24" t="s">
        <v>33</v>
      </c>
      <c r="B107" s="23">
        <v>0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</row>
    <row r="108" spans="1:7" x14ac:dyDescent="0.25">
      <c r="A108" s="22" t="s">
        <v>34</v>
      </c>
      <c r="B108" s="23">
        <v>0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</row>
    <row r="109" spans="1:7" x14ac:dyDescent="0.25">
      <c r="A109" s="22" t="s">
        <v>35</v>
      </c>
      <c r="B109" s="23">
        <v>0</v>
      </c>
      <c r="C109" s="23">
        <v>0</v>
      </c>
      <c r="D109" s="23">
        <v>0</v>
      </c>
      <c r="E109" s="23">
        <v>0</v>
      </c>
      <c r="F109" s="23">
        <v>0</v>
      </c>
      <c r="G109" s="23">
        <v>0</v>
      </c>
    </row>
    <row r="110" spans="1:7" x14ac:dyDescent="0.25">
      <c r="A110" s="22" t="s">
        <v>36</v>
      </c>
      <c r="B110" s="23">
        <v>0</v>
      </c>
      <c r="C110" s="23">
        <v>0</v>
      </c>
      <c r="D110" s="23">
        <v>0</v>
      </c>
      <c r="E110" s="23">
        <v>0</v>
      </c>
      <c r="F110" s="23">
        <v>0</v>
      </c>
      <c r="G110" s="23">
        <v>0</v>
      </c>
    </row>
    <row r="111" spans="1:7" x14ac:dyDescent="0.25">
      <c r="A111" s="22" t="s">
        <v>37</v>
      </c>
      <c r="B111" s="23">
        <v>0</v>
      </c>
      <c r="C111" s="23">
        <v>0</v>
      </c>
      <c r="D111" s="23">
        <v>0</v>
      </c>
      <c r="E111" s="23">
        <v>0</v>
      </c>
      <c r="F111" s="23">
        <v>0</v>
      </c>
      <c r="G111" s="23">
        <v>0</v>
      </c>
    </row>
    <row r="112" spans="1:7" ht="28.5" customHeight="1" x14ac:dyDescent="0.25">
      <c r="A112" s="25" t="s">
        <v>38</v>
      </c>
      <c r="B112" s="26">
        <f t="shared" ref="B112:G112" si="24">B113+B114+B115+B116+B117+B118+B119+B120+B121</f>
        <v>0</v>
      </c>
      <c r="C112" s="26">
        <f t="shared" si="24"/>
        <v>0</v>
      </c>
      <c r="D112" s="26">
        <f t="shared" si="24"/>
        <v>0</v>
      </c>
      <c r="E112" s="26">
        <f t="shared" si="24"/>
        <v>0</v>
      </c>
      <c r="F112" s="26">
        <f t="shared" si="24"/>
        <v>0</v>
      </c>
      <c r="G112" s="26">
        <f t="shared" si="24"/>
        <v>0</v>
      </c>
    </row>
    <row r="113" spans="1:7" x14ac:dyDescent="0.25">
      <c r="A113" s="22" t="s">
        <v>39</v>
      </c>
      <c r="B113" s="23">
        <v>0</v>
      </c>
      <c r="C113" s="23">
        <v>0</v>
      </c>
      <c r="D113" s="23">
        <v>0</v>
      </c>
      <c r="E113" s="23">
        <v>0</v>
      </c>
      <c r="F113" s="23">
        <v>0</v>
      </c>
      <c r="G113" s="23">
        <v>0</v>
      </c>
    </row>
    <row r="114" spans="1:7" x14ac:dyDescent="0.25">
      <c r="A114" s="22" t="s">
        <v>40</v>
      </c>
      <c r="B114" s="23">
        <v>0</v>
      </c>
      <c r="C114" s="23">
        <v>0</v>
      </c>
      <c r="D114" s="23">
        <v>0</v>
      </c>
      <c r="E114" s="23">
        <v>0</v>
      </c>
      <c r="F114" s="23">
        <v>0</v>
      </c>
      <c r="G114" s="23">
        <v>0</v>
      </c>
    </row>
    <row r="115" spans="1:7" x14ac:dyDescent="0.25">
      <c r="A115" s="22" t="s">
        <v>41</v>
      </c>
      <c r="B115" s="23">
        <v>0</v>
      </c>
      <c r="C115" s="23">
        <v>0</v>
      </c>
      <c r="D115" s="23">
        <v>0</v>
      </c>
      <c r="E115" s="23">
        <v>0</v>
      </c>
      <c r="F115" s="23">
        <v>0</v>
      </c>
      <c r="G115" s="23">
        <v>0</v>
      </c>
    </row>
    <row r="116" spans="1:7" x14ac:dyDescent="0.25">
      <c r="A116" s="22" t="s">
        <v>42</v>
      </c>
      <c r="B116" s="23">
        <v>0</v>
      </c>
      <c r="C116" s="23">
        <v>0</v>
      </c>
      <c r="D116" s="23">
        <v>0</v>
      </c>
      <c r="E116" s="23">
        <v>0</v>
      </c>
      <c r="F116" s="23">
        <v>0</v>
      </c>
      <c r="G116" s="23">
        <v>0</v>
      </c>
    </row>
    <row r="117" spans="1:7" x14ac:dyDescent="0.25">
      <c r="A117" s="22" t="s">
        <v>43</v>
      </c>
      <c r="B117" s="23">
        <v>0</v>
      </c>
      <c r="C117" s="23">
        <v>0</v>
      </c>
      <c r="D117" s="23">
        <v>0</v>
      </c>
      <c r="E117" s="23">
        <v>0</v>
      </c>
      <c r="F117" s="23">
        <v>0</v>
      </c>
      <c r="G117" s="23">
        <v>0</v>
      </c>
    </row>
    <row r="118" spans="1:7" x14ac:dyDescent="0.25">
      <c r="A118" s="22" t="s">
        <v>44</v>
      </c>
      <c r="B118" s="23">
        <v>0</v>
      </c>
      <c r="C118" s="23">
        <v>0</v>
      </c>
      <c r="D118" s="23">
        <v>0</v>
      </c>
      <c r="E118" s="23">
        <v>0</v>
      </c>
      <c r="F118" s="23">
        <v>0</v>
      </c>
      <c r="G118" s="23">
        <v>0</v>
      </c>
    </row>
    <row r="119" spans="1:7" x14ac:dyDescent="0.25">
      <c r="A119" s="22" t="s">
        <v>45</v>
      </c>
      <c r="B119" s="23">
        <v>0</v>
      </c>
      <c r="C119" s="23">
        <v>0</v>
      </c>
      <c r="D119" s="23">
        <v>0</v>
      </c>
      <c r="E119" s="23">
        <v>0</v>
      </c>
      <c r="F119" s="23">
        <v>0</v>
      </c>
      <c r="G119" s="23">
        <v>0</v>
      </c>
    </row>
    <row r="120" spans="1:7" x14ac:dyDescent="0.25">
      <c r="A120" s="22" t="s">
        <v>46</v>
      </c>
      <c r="B120" s="23">
        <v>0</v>
      </c>
      <c r="C120" s="23">
        <v>0</v>
      </c>
      <c r="D120" s="23">
        <v>0</v>
      </c>
      <c r="E120" s="23">
        <v>0</v>
      </c>
      <c r="F120" s="23">
        <v>0</v>
      </c>
      <c r="G120" s="23">
        <v>0</v>
      </c>
    </row>
    <row r="121" spans="1:7" x14ac:dyDescent="0.25">
      <c r="A121" s="22" t="s">
        <v>47</v>
      </c>
      <c r="B121" s="23">
        <v>0</v>
      </c>
      <c r="C121" s="23">
        <v>0</v>
      </c>
      <c r="D121" s="23">
        <v>0</v>
      </c>
      <c r="E121" s="23">
        <v>0</v>
      </c>
      <c r="F121" s="23">
        <v>0</v>
      </c>
      <c r="G121" s="23">
        <v>0</v>
      </c>
    </row>
    <row r="122" spans="1:7" ht="33" customHeight="1" x14ac:dyDescent="0.25">
      <c r="A122" s="25" t="s">
        <v>48</v>
      </c>
      <c r="B122" s="23">
        <f t="shared" ref="B122:G122" si="25">B123+B124+B125+B126+B127+B128+B129+B130+B131</f>
        <v>0</v>
      </c>
      <c r="C122" s="23">
        <f t="shared" si="25"/>
        <v>0</v>
      </c>
      <c r="D122" s="23">
        <f t="shared" si="25"/>
        <v>0</v>
      </c>
      <c r="E122" s="23">
        <f t="shared" si="25"/>
        <v>0</v>
      </c>
      <c r="F122" s="23">
        <f t="shared" si="25"/>
        <v>0</v>
      </c>
      <c r="G122" s="23">
        <f t="shared" si="25"/>
        <v>0</v>
      </c>
    </row>
    <row r="123" spans="1:7" x14ac:dyDescent="0.25">
      <c r="A123" s="22" t="s">
        <v>49</v>
      </c>
      <c r="B123" s="23">
        <v>0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</row>
    <row r="124" spans="1:7" x14ac:dyDescent="0.25">
      <c r="A124" s="22" t="s">
        <v>50</v>
      </c>
      <c r="B124" s="23">
        <v>0</v>
      </c>
      <c r="C124" s="23">
        <v>0</v>
      </c>
      <c r="D124" s="23">
        <v>0</v>
      </c>
      <c r="E124" s="23">
        <v>0</v>
      </c>
      <c r="F124" s="23">
        <v>0</v>
      </c>
      <c r="G124" s="23">
        <v>0</v>
      </c>
    </row>
    <row r="125" spans="1:7" x14ac:dyDescent="0.25">
      <c r="A125" s="22" t="s">
        <v>51</v>
      </c>
      <c r="B125" s="23">
        <v>0</v>
      </c>
      <c r="C125" s="23">
        <v>0</v>
      </c>
      <c r="D125" s="23">
        <v>0</v>
      </c>
      <c r="E125" s="23">
        <v>0</v>
      </c>
      <c r="F125" s="23">
        <v>0</v>
      </c>
      <c r="G125" s="23">
        <v>0</v>
      </c>
    </row>
    <row r="126" spans="1:7" x14ac:dyDescent="0.25">
      <c r="A126" s="22" t="s">
        <v>52</v>
      </c>
      <c r="B126" s="23">
        <v>0</v>
      </c>
      <c r="C126" s="23">
        <v>0</v>
      </c>
      <c r="D126" s="23">
        <v>0</v>
      </c>
      <c r="E126" s="23">
        <v>0</v>
      </c>
      <c r="F126" s="23">
        <v>0</v>
      </c>
      <c r="G126" s="23">
        <v>0</v>
      </c>
    </row>
    <row r="127" spans="1:7" x14ac:dyDescent="0.25">
      <c r="A127" s="22" t="s">
        <v>53</v>
      </c>
      <c r="B127" s="23">
        <v>0</v>
      </c>
      <c r="C127" s="23">
        <v>0</v>
      </c>
      <c r="D127" s="23">
        <v>0</v>
      </c>
      <c r="E127" s="23">
        <v>0</v>
      </c>
      <c r="F127" s="23">
        <v>0</v>
      </c>
      <c r="G127" s="23">
        <v>0</v>
      </c>
    </row>
    <row r="128" spans="1:7" x14ac:dyDescent="0.25">
      <c r="A128" s="22" t="s">
        <v>54</v>
      </c>
      <c r="B128" s="23">
        <v>0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</row>
    <row r="129" spans="1:7" x14ac:dyDescent="0.25">
      <c r="A129" s="22" t="s">
        <v>55</v>
      </c>
      <c r="B129" s="23">
        <v>0</v>
      </c>
      <c r="C129" s="23">
        <v>0</v>
      </c>
      <c r="D129" s="23">
        <v>0</v>
      </c>
      <c r="E129" s="23">
        <v>0</v>
      </c>
      <c r="F129" s="23">
        <v>0</v>
      </c>
      <c r="G129" s="23">
        <v>0</v>
      </c>
    </row>
    <row r="130" spans="1:7" x14ac:dyDescent="0.25">
      <c r="A130" s="22" t="s">
        <v>56</v>
      </c>
      <c r="B130" s="23">
        <v>0</v>
      </c>
      <c r="C130" s="23">
        <v>0</v>
      </c>
      <c r="D130" s="23">
        <v>0</v>
      </c>
      <c r="E130" s="23">
        <v>0</v>
      </c>
      <c r="F130" s="23">
        <v>0</v>
      </c>
      <c r="G130" s="23">
        <v>0</v>
      </c>
    </row>
    <row r="131" spans="1:7" x14ac:dyDescent="0.25">
      <c r="A131" s="22" t="s">
        <v>57</v>
      </c>
      <c r="B131" s="23">
        <v>0</v>
      </c>
      <c r="C131" s="23">
        <v>0</v>
      </c>
      <c r="D131" s="23">
        <v>0</v>
      </c>
      <c r="E131" s="23">
        <v>0</v>
      </c>
      <c r="F131" s="23">
        <v>0</v>
      </c>
      <c r="G131" s="23">
        <v>0</v>
      </c>
    </row>
    <row r="132" spans="1:7" x14ac:dyDescent="0.25">
      <c r="A132" s="19" t="s">
        <v>58</v>
      </c>
      <c r="B132" s="23">
        <v>0</v>
      </c>
      <c r="C132" s="23">
        <v>0</v>
      </c>
      <c r="D132" s="23">
        <v>0</v>
      </c>
      <c r="E132" s="23">
        <v>0</v>
      </c>
      <c r="F132" s="23">
        <v>0</v>
      </c>
      <c r="G132" s="23">
        <v>0</v>
      </c>
    </row>
    <row r="133" spans="1:7" x14ac:dyDescent="0.25">
      <c r="A133" s="22" t="s">
        <v>59</v>
      </c>
      <c r="B133" s="23">
        <v>0</v>
      </c>
      <c r="C133" s="23">
        <v>0</v>
      </c>
      <c r="D133" s="23">
        <v>0</v>
      </c>
      <c r="E133" s="23">
        <v>0</v>
      </c>
      <c r="F133" s="23">
        <v>0</v>
      </c>
      <c r="G133" s="23">
        <v>0</v>
      </c>
    </row>
    <row r="134" spans="1:7" x14ac:dyDescent="0.25">
      <c r="A134" s="22" t="s">
        <v>60</v>
      </c>
      <c r="B134" s="23">
        <v>0</v>
      </c>
      <c r="C134" s="23">
        <v>0</v>
      </c>
      <c r="D134" s="23">
        <v>0</v>
      </c>
      <c r="E134" s="23">
        <v>0</v>
      </c>
      <c r="F134" s="23">
        <v>0</v>
      </c>
      <c r="G134" s="23">
        <v>0</v>
      </c>
    </row>
    <row r="135" spans="1:7" x14ac:dyDescent="0.25">
      <c r="A135" s="22" t="s">
        <v>61</v>
      </c>
      <c r="B135" s="23">
        <v>0</v>
      </c>
      <c r="C135" s="23">
        <v>0</v>
      </c>
      <c r="D135" s="23">
        <v>0</v>
      </c>
      <c r="E135" s="23">
        <v>0</v>
      </c>
      <c r="F135" s="23">
        <v>0</v>
      </c>
      <c r="G135" s="23">
        <v>0</v>
      </c>
    </row>
    <row r="136" spans="1:7" ht="36" customHeight="1" x14ac:dyDescent="0.25">
      <c r="A136" s="25" t="s">
        <v>86</v>
      </c>
      <c r="B136" s="26">
        <f t="shared" ref="B136:G136" si="26">B137+B138+B139+B140+B141+B142+B143+B144</f>
        <v>0</v>
      </c>
      <c r="C136" s="26">
        <f t="shared" si="26"/>
        <v>0</v>
      </c>
      <c r="D136" s="26">
        <f t="shared" si="26"/>
        <v>0</v>
      </c>
      <c r="E136" s="26">
        <f t="shared" si="26"/>
        <v>0</v>
      </c>
      <c r="F136" s="26">
        <f t="shared" si="26"/>
        <v>0</v>
      </c>
      <c r="G136" s="26">
        <f t="shared" si="26"/>
        <v>0</v>
      </c>
    </row>
    <row r="137" spans="1:7" x14ac:dyDescent="0.25">
      <c r="A137" s="22" t="s">
        <v>63</v>
      </c>
      <c r="B137" s="23">
        <v>0</v>
      </c>
      <c r="C137" s="23">
        <v>0</v>
      </c>
      <c r="D137" s="23">
        <v>0</v>
      </c>
      <c r="E137" s="23">
        <v>0</v>
      </c>
      <c r="F137" s="23">
        <v>0</v>
      </c>
      <c r="G137" s="23">
        <v>0</v>
      </c>
    </row>
    <row r="138" spans="1:7" x14ac:dyDescent="0.25">
      <c r="A138" s="22" t="s">
        <v>64</v>
      </c>
      <c r="B138" s="23">
        <v>0</v>
      </c>
      <c r="C138" s="23">
        <v>0</v>
      </c>
      <c r="D138" s="23">
        <v>0</v>
      </c>
      <c r="E138" s="23">
        <v>0</v>
      </c>
      <c r="F138" s="23">
        <v>0</v>
      </c>
      <c r="G138" s="23">
        <v>0</v>
      </c>
    </row>
    <row r="139" spans="1:7" x14ac:dyDescent="0.25">
      <c r="A139" s="22" t="s">
        <v>65</v>
      </c>
      <c r="B139" s="23">
        <v>0</v>
      </c>
      <c r="C139" s="23">
        <v>0</v>
      </c>
      <c r="D139" s="23">
        <v>0</v>
      </c>
      <c r="E139" s="23">
        <v>0</v>
      </c>
      <c r="F139" s="23">
        <v>0</v>
      </c>
      <c r="G139" s="23">
        <v>0</v>
      </c>
    </row>
    <row r="140" spans="1:7" x14ac:dyDescent="0.25">
      <c r="A140" s="22" t="s">
        <v>66</v>
      </c>
      <c r="B140" s="23">
        <v>0</v>
      </c>
      <c r="C140" s="23">
        <v>0</v>
      </c>
      <c r="D140" s="23">
        <v>0</v>
      </c>
      <c r="E140" s="23">
        <v>0</v>
      </c>
      <c r="F140" s="23">
        <v>0</v>
      </c>
      <c r="G140" s="23">
        <v>0</v>
      </c>
    </row>
    <row r="141" spans="1:7" x14ac:dyDescent="0.25">
      <c r="A141" s="22" t="s">
        <v>67</v>
      </c>
      <c r="B141" s="23">
        <v>0</v>
      </c>
      <c r="C141" s="23">
        <v>0</v>
      </c>
      <c r="D141" s="23">
        <v>0</v>
      </c>
      <c r="E141" s="23">
        <v>0</v>
      </c>
      <c r="F141" s="23">
        <v>0</v>
      </c>
      <c r="G141" s="23">
        <v>0</v>
      </c>
    </row>
    <row r="142" spans="1:7" x14ac:dyDescent="0.25">
      <c r="A142" s="22" t="s">
        <v>68</v>
      </c>
      <c r="B142" s="23">
        <v>0</v>
      </c>
      <c r="C142" s="23">
        <v>0</v>
      </c>
      <c r="D142" s="23">
        <v>0</v>
      </c>
      <c r="E142" s="23">
        <v>0</v>
      </c>
      <c r="F142" s="23">
        <v>0</v>
      </c>
      <c r="G142" s="23">
        <v>0</v>
      </c>
    </row>
    <row r="143" spans="1:7" x14ac:dyDescent="0.25">
      <c r="A143" s="22" t="s">
        <v>69</v>
      </c>
      <c r="B143" s="23">
        <v>0</v>
      </c>
      <c r="C143" s="23">
        <v>0</v>
      </c>
      <c r="D143" s="23">
        <v>0</v>
      </c>
      <c r="E143" s="23">
        <v>0</v>
      </c>
      <c r="F143" s="23">
        <v>0</v>
      </c>
      <c r="G143" s="23">
        <v>0</v>
      </c>
    </row>
    <row r="144" spans="1:7" x14ac:dyDescent="0.25">
      <c r="A144" s="22" t="s">
        <v>70</v>
      </c>
      <c r="B144" s="23">
        <v>0</v>
      </c>
      <c r="C144" s="23">
        <v>0</v>
      </c>
      <c r="D144" s="23">
        <v>0</v>
      </c>
      <c r="E144" s="23">
        <v>0</v>
      </c>
      <c r="F144" s="23">
        <v>0</v>
      </c>
      <c r="G144" s="23">
        <v>0</v>
      </c>
    </row>
    <row r="145" spans="1:7" x14ac:dyDescent="0.25">
      <c r="A145" s="19" t="s">
        <v>71</v>
      </c>
      <c r="B145" s="26">
        <f t="shared" ref="B145:G145" si="27">B146+B147+B148</f>
        <v>0</v>
      </c>
      <c r="C145" s="26">
        <f t="shared" si="27"/>
        <v>0</v>
      </c>
      <c r="D145" s="26">
        <f t="shared" si="27"/>
        <v>0</v>
      </c>
      <c r="E145" s="26">
        <f t="shared" si="27"/>
        <v>0</v>
      </c>
      <c r="F145" s="26">
        <f t="shared" si="27"/>
        <v>0</v>
      </c>
      <c r="G145" s="26">
        <f t="shared" si="27"/>
        <v>0</v>
      </c>
    </row>
    <row r="146" spans="1:7" x14ac:dyDescent="0.25">
      <c r="A146" s="22" t="s">
        <v>72</v>
      </c>
      <c r="B146" s="23">
        <v>0</v>
      </c>
      <c r="C146" s="23">
        <v>0</v>
      </c>
      <c r="D146" s="23">
        <v>0</v>
      </c>
      <c r="E146" s="23">
        <v>0</v>
      </c>
      <c r="F146" s="23">
        <v>0</v>
      </c>
      <c r="G146" s="23">
        <v>0</v>
      </c>
    </row>
    <row r="147" spans="1:7" x14ac:dyDescent="0.25">
      <c r="A147" s="22" t="s">
        <v>73</v>
      </c>
      <c r="B147" s="23">
        <v>0</v>
      </c>
      <c r="C147" s="23">
        <v>0</v>
      </c>
      <c r="D147" s="23">
        <v>0</v>
      </c>
      <c r="E147" s="23">
        <v>0</v>
      </c>
      <c r="F147" s="23">
        <v>0</v>
      </c>
      <c r="G147" s="23">
        <v>0</v>
      </c>
    </row>
    <row r="148" spans="1:7" x14ac:dyDescent="0.25">
      <c r="A148" s="22" t="s">
        <v>74</v>
      </c>
      <c r="B148" s="23">
        <v>0</v>
      </c>
      <c r="C148" s="23">
        <v>0</v>
      </c>
      <c r="D148" s="23">
        <v>0</v>
      </c>
      <c r="E148" s="23">
        <v>0</v>
      </c>
      <c r="F148" s="23">
        <v>0</v>
      </c>
      <c r="G148" s="23">
        <v>0</v>
      </c>
    </row>
    <row r="149" spans="1:7" x14ac:dyDescent="0.25">
      <c r="A149" s="19" t="s">
        <v>75</v>
      </c>
      <c r="B149" s="26">
        <f t="shared" ref="B149:G149" si="28">B150+B151+B152+B153+B154+B155+B156</f>
        <v>0</v>
      </c>
      <c r="C149" s="26">
        <f t="shared" si="28"/>
        <v>0</v>
      </c>
      <c r="D149" s="26">
        <f t="shared" si="28"/>
        <v>0</v>
      </c>
      <c r="E149" s="26">
        <f t="shared" si="28"/>
        <v>0</v>
      </c>
      <c r="F149" s="26">
        <f t="shared" si="28"/>
        <v>0</v>
      </c>
      <c r="G149" s="26">
        <f t="shared" si="28"/>
        <v>0</v>
      </c>
    </row>
    <row r="150" spans="1:7" x14ac:dyDescent="0.25">
      <c r="A150" s="22" t="s">
        <v>76</v>
      </c>
      <c r="B150" s="23">
        <v>0</v>
      </c>
      <c r="C150" s="23">
        <v>0</v>
      </c>
      <c r="D150" s="23">
        <v>0</v>
      </c>
      <c r="E150" s="23">
        <v>0</v>
      </c>
      <c r="F150" s="23">
        <v>0</v>
      </c>
      <c r="G150" s="23">
        <v>0</v>
      </c>
    </row>
    <row r="151" spans="1:7" x14ac:dyDescent="0.25">
      <c r="A151" s="22" t="s">
        <v>77</v>
      </c>
      <c r="B151" s="23">
        <v>0</v>
      </c>
      <c r="C151" s="23">
        <v>0</v>
      </c>
      <c r="D151" s="23">
        <v>0</v>
      </c>
      <c r="E151" s="23">
        <v>0</v>
      </c>
      <c r="F151" s="23">
        <v>0</v>
      </c>
      <c r="G151" s="23">
        <v>0</v>
      </c>
    </row>
    <row r="152" spans="1:7" x14ac:dyDescent="0.25">
      <c r="A152" s="22" t="s">
        <v>78</v>
      </c>
      <c r="B152" s="23">
        <v>0</v>
      </c>
      <c r="C152" s="23">
        <v>0</v>
      </c>
      <c r="D152" s="23">
        <v>0</v>
      </c>
      <c r="E152" s="23">
        <v>0</v>
      </c>
      <c r="F152" s="23">
        <v>0</v>
      </c>
      <c r="G152" s="23">
        <v>0</v>
      </c>
    </row>
    <row r="153" spans="1:7" x14ac:dyDescent="0.25">
      <c r="A153" s="22" t="s">
        <v>79</v>
      </c>
      <c r="B153" s="23">
        <v>0</v>
      </c>
      <c r="C153" s="23">
        <v>0</v>
      </c>
      <c r="D153" s="23">
        <v>0</v>
      </c>
      <c r="E153" s="23">
        <v>0</v>
      </c>
      <c r="F153" s="23">
        <v>0</v>
      </c>
      <c r="G153" s="23">
        <v>0</v>
      </c>
    </row>
    <row r="154" spans="1:7" x14ac:dyDescent="0.25">
      <c r="A154" s="22" t="s">
        <v>80</v>
      </c>
      <c r="B154" s="23">
        <v>0</v>
      </c>
      <c r="C154" s="23">
        <v>0</v>
      </c>
      <c r="D154" s="23">
        <v>0</v>
      </c>
      <c r="E154" s="23">
        <v>0</v>
      </c>
      <c r="F154" s="23">
        <v>0</v>
      </c>
      <c r="G154" s="23">
        <v>0</v>
      </c>
    </row>
    <row r="155" spans="1:7" x14ac:dyDescent="0.25">
      <c r="A155" s="22" t="s">
        <v>81</v>
      </c>
      <c r="B155" s="23">
        <v>0</v>
      </c>
      <c r="C155" s="23">
        <v>0</v>
      </c>
      <c r="D155" s="23">
        <v>0</v>
      </c>
      <c r="E155" s="23">
        <v>0</v>
      </c>
      <c r="F155" s="23">
        <v>0</v>
      </c>
      <c r="G155" s="23">
        <v>0</v>
      </c>
    </row>
    <row r="156" spans="1:7" x14ac:dyDescent="0.25">
      <c r="A156" s="22" t="s">
        <v>82</v>
      </c>
      <c r="B156" s="23">
        <v>0</v>
      </c>
      <c r="C156" s="23">
        <v>0</v>
      </c>
      <c r="D156" s="23">
        <v>0</v>
      </c>
      <c r="E156" s="23">
        <v>0</v>
      </c>
      <c r="F156" s="23">
        <v>0</v>
      </c>
      <c r="G156" s="23">
        <v>0</v>
      </c>
    </row>
    <row r="157" spans="1:7" x14ac:dyDescent="0.25">
      <c r="A157" s="28"/>
      <c r="B157" s="23">
        <v>0</v>
      </c>
      <c r="C157" s="23">
        <v>0</v>
      </c>
      <c r="D157" s="23">
        <v>0</v>
      </c>
      <c r="E157" s="23">
        <v>0</v>
      </c>
      <c r="F157" s="23">
        <v>0</v>
      </c>
      <c r="G157" s="23">
        <v>0</v>
      </c>
    </row>
    <row r="158" spans="1:7" x14ac:dyDescent="0.25">
      <c r="A158" s="19" t="s">
        <v>87</v>
      </c>
      <c r="B158" s="20">
        <f t="shared" ref="B158:G158" si="29">+B83+B9</f>
        <v>48532473</v>
      </c>
      <c r="C158" s="20">
        <f t="shared" si="29"/>
        <v>219117422.03</v>
      </c>
      <c r="D158" s="20">
        <f t="shared" si="29"/>
        <v>267649895.03</v>
      </c>
      <c r="E158" s="20">
        <f t="shared" si="29"/>
        <v>204285527.78</v>
      </c>
      <c r="F158" s="20">
        <f t="shared" si="29"/>
        <v>204052160.38</v>
      </c>
      <c r="G158" s="20">
        <f t="shared" si="29"/>
        <v>63364367.250000007</v>
      </c>
    </row>
    <row r="159" spans="1:7" x14ac:dyDescent="0.25">
      <c r="A159" s="29"/>
      <c r="B159" s="29"/>
      <c r="C159" s="29"/>
      <c r="D159" s="29"/>
      <c r="E159" s="29"/>
      <c r="F159" s="29"/>
      <c r="G159" s="29"/>
    </row>
    <row r="160" spans="1:7" x14ac:dyDescent="0.25">
      <c r="A160" s="29"/>
      <c r="B160" s="29"/>
      <c r="C160" s="29"/>
      <c r="D160" s="29"/>
      <c r="E160" s="29"/>
      <c r="F160" s="29"/>
      <c r="G160" s="29"/>
    </row>
    <row r="161" spans="1:7" x14ac:dyDescent="0.25">
      <c r="A161" s="30" t="s">
        <v>88</v>
      </c>
      <c r="B161" s="30"/>
      <c r="C161" s="30"/>
      <c r="D161" s="30"/>
      <c r="E161" s="30"/>
      <c r="F161" s="30"/>
      <c r="G161" s="30"/>
    </row>
    <row r="162" spans="1:7" x14ac:dyDescent="0.25">
      <c r="A162" s="29"/>
      <c r="B162" s="29"/>
      <c r="C162" s="29"/>
      <c r="D162" s="29"/>
      <c r="E162" s="29"/>
      <c r="F162" s="29"/>
      <c r="G162" s="29"/>
    </row>
    <row r="163" spans="1:7" x14ac:dyDescent="0.25">
      <c r="A163" s="29"/>
      <c r="B163" s="29"/>
      <c r="C163" s="29"/>
      <c r="D163" s="29"/>
      <c r="E163" s="29"/>
      <c r="F163" s="29"/>
      <c r="G163" s="29"/>
    </row>
    <row r="164" spans="1:7" x14ac:dyDescent="0.25">
      <c r="A164" s="29"/>
      <c r="B164" s="29"/>
      <c r="C164" s="29"/>
      <c r="D164" s="29"/>
      <c r="E164" s="29"/>
      <c r="F164" s="29"/>
      <c r="G164" s="29"/>
    </row>
  </sheetData>
  <mergeCells count="5">
    <mergeCell ref="A2:G6"/>
    <mergeCell ref="A7:A8"/>
    <mergeCell ref="B7:F7"/>
    <mergeCell ref="G7:G8"/>
    <mergeCell ref="A161:G1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2017-10-18T16:59:10Z</dcterms:modified>
</cp:coreProperties>
</file>