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P75" i="1" l="1"/>
  <c r="P79" i="1" s="1"/>
  <c r="O75" i="1"/>
  <c r="O79" i="1" s="1"/>
  <c r="P68" i="1"/>
  <c r="O68" i="1"/>
  <c r="P63" i="1"/>
  <c r="O63" i="1"/>
  <c r="H60" i="1"/>
  <c r="G60" i="1"/>
  <c r="P57" i="1"/>
  <c r="P59" i="1" s="1"/>
  <c r="O57" i="1"/>
  <c r="O59" i="1" s="1"/>
  <c r="P43" i="1"/>
  <c r="P47" i="1" s="1"/>
  <c r="O43" i="1"/>
  <c r="O47" i="1" s="1"/>
  <c r="H42" i="1"/>
  <c r="H47" i="1" s="1"/>
  <c r="H62" i="1" s="1"/>
  <c r="G42" i="1"/>
  <c r="G47" i="1" s="1"/>
  <c r="G62" i="1" s="1"/>
  <c r="P39" i="1"/>
  <c r="O39" i="1"/>
  <c r="H38" i="1"/>
  <c r="G38" i="1"/>
  <c r="P32" i="1"/>
  <c r="O32" i="1"/>
  <c r="H32" i="1"/>
  <c r="G32" i="1"/>
  <c r="P28" i="1"/>
  <c r="O28" i="1"/>
  <c r="P27" i="1"/>
  <c r="O27" i="1"/>
  <c r="H26" i="1"/>
  <c r="G26" i="1"/>
  <c r="P24" i="1"/>
  <c r="O24" i="1"/>
  <c r="P20" i="1"/>
  <c r="O20" i="1"/>
  <c r="H18" i="1"/>
  <c r="G18" i="1"/>
  <c r="P10" i="1"/>
  <c r="O10" i="1"/>
  <c r="H10" i="1"/>
  <c r="G10" i="1"/>
  <c r="P6" i="1"/>
  <c r="O6" i="1"/>
  <c r="O81" i="1" l="1"/>
  <c r="P81" i="1"/>
</calcChain>
</file>

<file path=xl/sharedStrings.xml><?xml version="1.0" encoding="utf-8"?>
<sst xmlns="http://schemas.openxmlformats.org/spreadsheetml/2006/main" count="121" uniqueCount="120">
  <si>
    <t>Instituto Electoral del Estado
Estado de Situación Financiera Detallado</t>
  </si>
  <si>
    <t>Al 31 de diciembre de 2016 y al 30 de Septiembre de  2017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</si>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</sst>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7">
    <xf numFmtId="0" fontId="0" fillId="0" borderId="0" xfId="0"/>
    <xf numFmtId="0" fontId="2" fillId="3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6" fillId="0" borderId="17" xfId="0" applyFont="1" applyBorder="1"/>
    <xf numFmtId="0" fontId="6" fillId="3" borderId="18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7" fillId="0" borderId="21" xfId="3" applyFont="1" applyFill="1" applyBorder="1"/>
    <xf numFmtId="0" fontId="2" fillId="0" borderId="18" xfId="3" applyFont="1" applyFill="1" applyBorder="1"/>
    <xf numFmtId="0" fontId="2" fillId="0" borderId="19" xfId="3" applyFont="1" applyFill="1" applyBorder="1"/>
    <xf numFmtId="0" fontId="2" fillId="0" borderId="20" xfId="3" applyFont="1" applyFill="1" applyBorder="1"/>
    <xf numFmtId="0" fontId="2" fillId="0" borderId="21" xfId="3" applyFont="1" applyFill="1" applyBorder="1"/>
    <xf numFmtId="0" fontId="7" fillId="0" borderId="21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44" fontId="8" fillId="0" borderId="20" xfId="2" applyFont="1" applyFill="1" applyBorder="1"/>
    <xf numFmtId="44" fontId="2" fillId="0" borderId="20" xfId="2" applyFont="1" applyFill="1" applyBorder="1"/>
    <xf numFmtId="0" fontId="2" fillId="0" borderId="21" xfId="0" applyFont="1" applyFill="1" applyBorder="1"/>
    <xf numFmtId="164" fontId="8" fillId="0" borderId="20" xfId="1" applyNumberFormat="1" applyFont="1" applyFill="1" applyBorder="1"/>
    <xf numFmtId="164" fontId="2" fillId="0" borderId="20" xfId="1" applyNumberFormat="1" applyFont="1" applyFill="1" applyBorder="1"/>
    <xf numFmtId="0" fontId="7" fillId="0" borderId="18" xfId="0" applyFont="1" applyFill="1" applyBorder="1"/>
    <xf numFmtId="0" fontId="7" fillId="0" borderId="19" xfId="0" applyFont="1" applyFill="1" applyBorder="1"/>
    <xf numFmtId="0" fontId="2" fillId="0" borderId="20" xfId="0" applyFont="1" applyFill="1" applyBorder="1"/>
    <xf numFmtId="0" fontId="2" fillId="0" borderId="21" xfId="4" applyFont="1" applyFill="1" applyBorder="1"/>
    <xf numFmtId="0" fontId="2" fillId="0" borderId="18" xfId="4" applyFont="1" applyFill="1" applyBorder="1"/>
    <xf numFmtId="0" fontId="2" fillId="0" borderId="19" xfId="4" applyFont="1" applyFill="1" applyBorder="1"/>
    <xf numFmtId="164" fontId="2" fillId="0" borderId="20" xfId="3" applyNumberFormat="1" applyFont="1" applyFill="1" applyBorder="1"/>
    <xf numFmtId="0" fontId="2" fillId="0" borderId="21" xfId="5" applyFont="1" applyFill="1" applyBorder="1"/>
    <xf numFmtId="0" fontId="2" fillId="0" borderId="18" xfId="5" applyFont="1" applyFill="1" applyBorder="1"/>
    <xf numFmtId="0" fontId="2" fillId="0" borderId="19" xfId="5" applyFont="1" applyFill="1" applyBorder="1"/>
    <xf numFmtId="0" fontId="2" fillId="0" borderId="21" xfId="6" applyFont="1" applyFill="1" applyBorder="1"/>
    <xf numFmtId="0" fontId="2" fillId="0" borderId="18" xfId="6" applyFont="1" applyFill="1" applyBorder="1"/>
    <xf numFmtId="0" fontId="2" fillId="0" borderId="19" xfId="6" applyFont="1" applyFill="1" applyBorder="1"/>
    <xf numFmtId="0" fontId="2" fillId="0" borderId="20" xfId="6" applyFont="1" applyFill="1" applyBorder="1"/>
    <xf numFmtId="0" fontId="8" fillId="0" borderId="20" xfId="0" applyFont="1" applyFill="1" applyBorder="1"/>
    <xf numFmtId="0" fontId="2" fillId="0" borderId="0" xfId="0" applyFont="1" applyFill="1"/>
    <xf numFmtId="0" fontId="2" fillId="0" borderId="0" xfId="0" applyFont="1" applyAlignment="1">
      <alignment horizont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163096</xdr:colOff>
      <xdr:row>1</xdr:row>
      <xdr:rowOff>48469</xdr:rowOff>
    </xdr:from>
    <xdr:to>
      <xdr:col>1</xdr:col>
      <xdr:colOff>338434</xdr:colOff>
      <xdr:row>4</xdr:row>
      <xdr:rowOff>485379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96" y="172294"/>
          <a:ext cx="784938" cy="979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workbookViewId="0">
      <selection activeCell="R9" sqref="R9"/>
    </sheetView>
  </sheetViews>
  <sheetFormatPr baseColWidth="10" defaultColWidth="9.140625" defaultRowHeight="15" x14ac:dyDescent="0.25"/>
  <cols>
    <col min="6" max="6" width="54.140625" customWidth="1"/>
    <col min="7" max="7" width="14.5703125" customWidth="1"/>
    <col min="8" max="8" width="17.85546875" customWidth="1"/>
    <col min="15" max="15" width="16" customWidth="1"/>
    <col min="16" max="16" width="17.7109375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15.75" x14ac:dyDescent="0.25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16" ht="45.75" customHeight="1" thickBot="1" x14ac:dyDescent="0.3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ht="31.5" customHeight="1" thickBot="1" x14ac:dyDescent="0.3">
      <c r="A6" s="14" t="s">
        <v>3</v>
      </c>
      <c r="B6" s="15"/>
      <c r="C6" s="15"/>
      <c r="D6" s="15"/>
      <c r="E6" s="15"/>
      <c r="F6" s="16"/>
      <c r="G6" s="17">
        <v>2017</v>
      </c>
      <c r="H6" s="17">
        <v>2016</v>
      </c>
      <c r="I6" s="14" t="s">
        <v>3</v>
      </c>
      <c r="J6" s="15"/>
      <c r="K6" s="15"/>
      <c r="L6" s="15"/>
      <c r="M6" s="15"/>
      <c r="N6" s="16"/>
      <c r="O6" s="17">
        <f>G6</f>
        <v>2017</v>
      </c>
      <c r="P6" s="17">
        <f>H6</f>
        <v>2016</v>
      </c>
    </row>
    <row r="7" spans="1:16" x14ac:dyDescent="0.25">
      <c r="A7" s="18"/>
      <c r="B7" s="19"/>
      <c r="C7" s="19"/>
      <c r="D7" s="19"/>
      <c r="E7" s="19"/>
      <c r="F7" s="20"/>
      <c r="G7" s="21"/>
      <c r="H7" s="21"/>
      <c r="I7" s="18"/>
      <c r="J7" s="19"/>
      <c r="K7" s="19"/>
      <c r="L7" s="19"/>
      <c r="M7" s="19"/>
      <c r="N7" s="20"/>
      <c r="O7" s="21"/>
      <c r="P7" s="21"/>
    </row>
    <row r="8" spans="1:16" x14ac:dyDescent="0.25">
      <c r="A8" s="22"/>
      <c r="B8" s="23"/>
      <c r="C8" s="23"/>
      <c r="D8" s="23"/>
      <c r="E8" s="23"/>
      <c r="F8" s="24"/>
      <c r="G8" s="25"/>
      <c r="H8" s="25"/>
      <c r="I8" s="26"/>
      <c r="J8" s="23"/>
      <c r="K8" s="23"/>
      <c r="L8" s="23"/>
      <c r="M8" s="23"/>
      <c r="N8" s="24"/>
      <c r="O8" s="25"/>
      <c r="P8" s="25"/>
    </row>
    <row r="9" spans="1:16" x14ac:dyDescent="0.25">
      <c r="A9" s="27" t="s">
        <v>4</v>
      </c>
      <c r="B9" s="28"/>
      <c r="C9" s="28"/>
      <c r="D9" s="28"/>
      <c r="E9" s="28"/>
      <c r="F9" s="29"/>
      <c r="G9" s="30"/>
      <c r="H9" s="30"/>
      <c r="I9" s="31" t="s">
        <v>5</v>
      </c>
      <c r="J9" s="28"/>
      <c r="K9" s="28"/>
      <c r="L9" s="28"/>
      <c r="M9" s="28"/>
      <c r="N9" s="29"/>
      <c r="O9" s="30"/>
      <c r="P9" s="30"/>
    </row>
    <row r="10" spans="1:16" x14ac:dyDescent="0.25">
      <c r="A10" s="32" t="s">
        <v>6</v>
      </c>
      <c r="B10" s="33"/>
      <c r="C10" s="33"/>
      <c r="D10" s="33"/>
      <c r="E10" s="33"/>
      <c r="F10" s="34"/>
      <c r="G10" s="35">
        <f>SUM(G11:G17)</f>
        <v>12837750.470000001</v>
      </c>
      <c r="H10" s="35">
        <f>SUM(H11:H17)</f>
        <v>39135911.740000002</v>
      </c>
      <c r="I10" s="32" t="s">
        <v>7</v>
      </c>
      <c r="J10" s="33"/>
      <c r="K10" s="33"/>
      <c r="L10" s="33"/>
      <c r="M10" s="33"/>
      <c r="N10" s="34"/>
      <c r="O10" s="36">
        <f>SUM(O11:O19)</f>
        <v>2739559.17</v>
      </c>
      <c r="P10" s="36">
        <f>SUM(P11:P19)</f>
        <v>2459221.08</v>
      </c>
    </row>
    <row r="11" spans="1:16" x14ac:dyDescent="0.25">
      <c r="A11" s="37" t="s">
        <v>8</v>
      </c>
      <c r="B11" s="33"/>
      <c r="C11" s="33"/>
      <c r="D11" s="33"/>
      <c r="E11" s="33"/>
      <c r="F11" s="34"/>
      <c r="G11" s="35">
        <v>20000</v>
      </c>
      <c r="H11" s="38">
        <v>0</v>
      </c>
      <c r="I11" s="37" t="s">
        <v>9</v>
      </c>
      <c r="J11" s="33"/>
      <c r="K11" s="33"/>
      <c r="L11" s="33"/>
      <c r="M11" s="33"/>
      <c r="N11" s="34"/>
      <c r="O11" s="39">
        <v>0</v>
      </c>
      <c r="P11" s="39">
        <v>0</v>
      </c>
    </row>
    <row r="12" spans="1:16" x14ac:dyDescent="0.25">
      <c r="A12" s="37" t="s">
        <v>10</v>
      </c>
      <c r="B12" s="33"/>
      <c r="C12" s="33"/>
      <c r="D12" s="33"/>
      <c r="E12" s="33"/>
      <c r="F12" s="34"/>
      <c r="G12" s="35">
        <v>12627750.470000001</v>
      </c>
      <c r="H12" s="35">
        <v>38945911.740000002</v>
      </c>
      <c r="I12" s="37" t="s">
        <v>11</v>
      </c>
      <c r="J12" s="33"/>
      <c r="K12" s="33"/>
      <c r="L12" s="33"/>
      <c r="M12" s="33"/>
      <c r="N12" s="34"/>
      <c r="O12" s="36">
        <v>1092120.43</v>
      </c>
      <c r="P12" s="36">
        <v>1470026.7</v>
      </c>
    </row>
    <row r="13" spans="1:16" x14ac:dyDescent="0.25">
      <c r="A13" s="37" t="s">
        <v>12</v>
      </c>
      <c r="B13" s="33"/>
      <c r="C13" s="33"/>
      <c r="D13" s="33"/>
      <c r="E13" s="33"/>
      <c r="F13" s="34"/>
      <c r="G13" s="38">
        <v>0</v>
      </c>
      <c r="H13" s="38">
        <v>0</v>
      </c>
      <c r="I13" s="37" t="s">
        <v>13</v>
      </c>
      <c r="J13" s="33"/>
      <c r="K13" s="33"/>
      <c r="L13" s="33"/>
      <c r="M13" s="33"/>
      <c r="N13" s="34"/>
      <c r="O13" s="39">
        <v>0</v>
      </c>
      <c r="P13" s="39">
        <v>0</v>
      </c>
    </row>
    <row r="14" spans="1:16" x14ac:dyDescent="0.25">
      <c r="A14" s="37" t="s">
        <v>14</v>
      </c>
      <c r="B14" s="33"/>
      <c r="C14" s="33"/>
      <c r="D14" s="33"/>
      <c r="E14" s="33"/>
      <c r="F14" s="34"/>
      <c r="G14" s="38">
        <v>0</v>
      </c>
      <c r="H14" s="38">
        <v>0</v>
      </c>
      <c r="I14" s="37" t="s">
        <v>15</v>
      </c>
      <c r="J14" s="33"/>
      <c r="K14" s="33"/>
      <c r="L14" s="33"/>
      <c r="M14" s="33"/>
      <c r="N14" s="34"/>
      <c r="O14" s="39">
        <v>0</v>
      </c>
      <c r="P14" s="39">
        <v>0</v>
      </c>
    </row>
    <row r="15" spans="1:16" x14ac:dyDescent="0.25">
      <c r="A15" s="37" t="s">
        <v>16</v>
      </c>
      <c r="B15" s="33"/>
      <c r="C15" s="33"/>
      <c r="D15" s="33"/>
      <c r="E15" s="33"/>
      <c r="F15" s="34"/>
      <c r="G15" s="38">
        <v>0</v>
      </c>
      <c r="H15" s="38">
        <v>0</v>
      </c>
      <c r="I15" s="37" t="s">
        <v>17</v>
      </c>
      <c r="J15" s="33"/>
      <c r="K15" s="33"/>
      <c r="L15" s="33"/>
      <c r="M15" s="33"/>
      <c r="N15" s="34"/>
      <c r="O15" s="39">
        <v>0</v>
      </c>
      <c r="P15" s="36">
        <v>68448</v>
      </c>
    </row>
    <row r="16" spans="1:16" x14ac:dyDescent="0.25">
      <c r="A16" s="37" t="s">
        <v>18</v>
      </c>
      <c r="B16" s="33"/>
      <c r="C16" s="33"/>
      <c r="D16" s="33"/>
      <c r="E16" s="33"/>
      <c r="F16" s="34"/>
      <c r="G16" s="35">
        <v>190000</v>
      </c>
      <c r="H16" s="35">
        <v>190000</v>
      </c>
      <c r="I16" s="37" t="s">
        <v>19</v>
      </c>
      <c r="J16" s="33"/>
      <c r="K16" s="33"/>
      <c r="L16" s="33"/>
      <c r="M16" s="33"/>
      <c r="N16" s="34"/>
      <c r="O16" s="39">
        <v>0</v>
      </c>
      <c r="P16" s="39">
        <v>0</v>
      </c>
    </row>
    <row r="17" spans="1:16" x14ac:dyDescent="0.25">
      <c r="A17" s="37" t="s">
        <v>20</v>
      </c>
      <c r="B17" s="33"/>
      <c r="C17" s="33"/>
      <c r="D17" s="33"/>
      <c r="E17" s="33"/>
      <c r="F17" s="34"/>
      <c r="G17" s="38">
        <v>0</v>
      </c>
      <c r="H17" s="38">
        <v>0</v>
      </c>
      <c r="I17" s="37" t="s">
        <v>21</v>
      </c>
      <c r="J17" s="33"/>
      <c r="K17" s="33"/>
      <c r="L17" s="33"/>
      <c r="M17" s="33"/>
      <c r="N17" s="34"/>
      <c r="O17" s="36">
        <v>1647438.74</v>
      </c>
      <c r="P17" s="36">
        <v>920746.38</v>
      </c>
    </row>
    <row r="18" spans="1:16" x14ac:dyDescent="0.25">
      <c r="A18" s="32" t="s">
        <v>22</v>
      </c>
      <c r="B18" s="33"/>
      <c r="C18" s="33"/>
      <c r="D18" s="33"/>
      <c r="E18" s="33"/>
      <c r="F18" s="34"/>
      <c r="G18" s="35">
        <f>SUM(G19:G25)</f>
        <v>124968.93</v>
      </c>
      <c r="H18" s="35">
        <f>SUM(H19:H25)</f>
        <v>193941.24</v>
      </c>
      <c r="I18" s="37" t="s">
        <v>23</v>
      </c>
      <c r="J18" s="33"/>
      <c r="K18" s="33"/>
      <c r="L18" s="33"/>
      <c r="M18" s="33"/>
      <c r="N18" s="34"/>
      <c r="O18" s="39">
        <v>0</v>
      </c>
      <c r="P18" s="39">
        <v>0</v>
      </c>
    </row>
    <row r="19" spans="1:16" x14ac:dyDescent="0.25">
      <c r="A19" s="37" t="s">
        <v>24</v>
      </c>
      <c r="B19" s="33"/>
      <c r="C19" s="33"/>
      <c r="D19" s="33"/>
      <c r="E19" s="33"/>
      <c r="F19" s="34"/>
      <c r="G19" s="38">
        <v>0</v>
      </c>
      <c r="H19" s="38">
        <v>0</v>
      </c>
      <c r="I19" s="37" t="s">
        <v>25</v>
      </c>
      <c r="J19" s="33"/>
      <c r="K19" s="33"/>
      <c r="L19" s="33"/>
      <c r="M19" s="33"/>
      <c r="N19" s="34"/>
      <c r="O19" s="39">
        <v>0</v>
      </c>
      <c r="P19" s="39">
        <v>0</v>
      </c>
    </row>
    <row r="20" spans="1:16" x14ac:dyDescent="0.25">
      <c r="A20" s="37" t="s">
        <v>26</v>
      </c>
      <c r="B20" s="33"/>
      <c r="C20" s="33"/>
      <c r="D20" s="33"/>
      <c r="E20" s="33"/>
      <c r="F20" s="34"/>
      <c r="G20" s="38">
        <v>0</v>
      </c>
      <c r="H20" s="38">
        <v>0</v>
      </c>
      <c r="I20" s="32" t="s">
        <v>27</v>
      </c>
      <c r="J20" s="40"/>
      <c r="K20" s="40"/>
      <c r="L20" s="40"/>
      <c r="M20" s="40"/>
      <c r="N20" s="41"/>
      <c r="O20" s="39">
        <f>SUM(O21:O23)</f>
        <v>0</v>
      </c>
      <c r="P20" s="39">
        <f>SUM(P21:P23)</f>
        <v>0</v>
      </c>
    </row>
    <row r="21" spans="1:16" x14ac:dyDescent="0.25">
      <c r="A21" s="37" t="s">
        <v>28</v>
      </c>
      <c r="B21" s="33"/>
      <c r="C21" s="33"/>
      <c r="D21" s="33"/>
      <c r="E21" s="33"/>
      <c r="F21" s="34"/>
      <c r="G21" s="35">
        <v>124968.93</v>
      </c>
      <c r="H21" s="35">
        <v>193941.24</v>
      </c>
      <c r="I21" s="37" t="s">
        <v>29</v>
      </c>
      <c r="J21" s="33"/>
      <c r="K21" s="33"/>
      <c r="L21" s="33"/>
      <c r="M21" s="33"/>
      <c r="N21" s="34"/>
      <c r="O21" s="39">
        <v>0</v>
      </c>
      <c r="P21" s="39">
        <v>0</v>
      </c>
    </row>
    <row r="22" spans="1:16" x14ac:dyDescent="0.25">
      <c r="A22" s="37" t="s">
        <v>30</v>
      </c>
      <c r="B22" s="33"/>
      <c r="C22" s="33"/>
      <c r="D22" s="33"/>
      <c r="E22" s="33"/>
      <c r="F22" s="34"/>
      <c r="G22" s="38">
        <v>0</v>
      </c>
      <c r="H22" s="38">
        <v>0</v>
      </c>
      <c r="I22" s="37" t="s">
        <v>31</v>
      </c>
      <c r="J22" s="33"/>
      <c r="K22" s="33"/>
      <c r="L22" s="33"/>
      <c r="M22" s="33"/>
      <c r="N22" s="34"/>
      <c r="O22" s="39">
        <v>0</v>
      </c>
      <c r="P22" s="39">
        <v>0</v>
      </c>
    </row>
    <row r="23" spans="1:16" x14ac:dyDescent="0.25">
      <c r="A23" s="37" t="s">
        <v>32</v>
      </c>
      <c r="B23" s="33"/>
      <c r="C23" s="33"/>
      <c r="D23" s="33"/>
      <c r="E23" s="33"/>
      <c r="F23" s="34"/>
      <c r="G23" s="38">
        <v>0</v>
      </c>
      <c r="H23" s="38">
        <v>0</v>
      </c>
      <c r="I23" s="37" t="s">
        <v>33</v>
      </c>
      <c r="J23" s="33"/>
      <c r="K23" s="33"/>
      <c r="L23" s="33"/>
      <c r="M23" s="33"/>
      <c r="N23" s="34"/>
      <c r="O23" s="39">
        <v>0</v>
      </c>
      <c r="P23" s="39">
        <v>0</v>
      </c>
    </row>
    <row r="24" spans="1:16" x14ac:dyDescent="0.25">
      <c r="A24" s="37" t="s">
        <v>34</v>
      </c>
      <c r="B24" s="33"/>
      <c r="C24" s="33"/>
      <c r="D24" s="33"/>
      <c r="E24" s="33"/>
      <c r="F24" s="34"/>
      <c r="G24" s="38">
        <v>0</v>
      </c>
      <c r="H24" s="38">
        <v>0</v>
      </c>
      <c r="I24" s="32" t="s">
        <v>35</v>
      </c>
      <c r="J24" s="33"/>
      <c r="K24" s="33"/>
      <c r="L24" s="33"/>
      <c r="M24" s="33"/>
      <c r="N24" s="34"/>
      <c r="O24" s="39">
        <f>SUM(O25:O26)</f>
        <v>0</v>
      </c>
      <c r="P24" s="39">
        <f>SUM(P25:P26)</f>
        <v>0</v>
      </c>
    </row>
    <row r="25" spans="1:16" x14ac:dyDescent="0.25">
      <c r="A25" s="37" t="s">
        <v>36</v>
      </c>
      <c r="B25" s="33"/>
      <c r="C25" s="33"/>
      <c r="D25" s="33"/>
      <c r="E25" s="33"/>
      <c r="F25" s="34"/>
      <c r="G25" s="38">
        <v>0</v>
      </c>
      <c r="H25" s="38">
        <v>0</v>
      </c>
      <c r="I25" s="37" t="s">
        <v>37</v>
      </c>
      <c r="J25" s="33"/>
      <c r="K25" s="33"/>
      <c r="L25" s="33"/>
      <c r="M25" s="33"/>
      <c r="N25" s="34"/>
      <c r="O25" s="39">
        <v>0</v>
      </c>
      <c r="P25" s="39">
        <v>0</v>
      </c>
    </row>
    <row r="26" spans="1:16" x14ac:dyDescent="0.25">
      <c r="A26" s="32" t="s">
        <v>38</v>
      </c>
      <c r="B26" s="33"/>
      <c r="C26" s="33"/>
      <c r="D26" s="33"/>
      <c r="E26" s="33"/>
      <c r="F26" s="34"/>
      <c r="G26" s="38">
        <f>SUM(G27:G31)</f>
        <v>0</v>
      </c>
      <c r="H26" s="38">
        <f>SUM(H27:H31)</f>
        <v>0</v>
      </c>
      <c r="I26" s="37" t="s">
        <v>39</v>
      </c>
      <c r="J26" s="33"/>
      <c r="K26" s="33"/>
      <c r="L26" s="33"/>
      <c r="M26" s="33"/>
      <c r="N26" s="34"/>
      <c r="O26" s="39">
        <v>0</v>
      </c>
      <c r="P26" s="39">
        <v>0</v>
      </c>
    </row>
    <row r="27" spans="1:16" x14ac:dyDescent="0.25">
      <c r="A27" s="37" t="s">
        <v>40</v>
      </c>
      <c r="B27" s="33"/>
      <c r="C27" s="33"/>
      <c r="D27" s="33"/>
      <c r="E27" s="33"/>
      <c r="F27" s="34"/>
      <c r="G27" s="38">
        <v>0</v>
      </c>
      <c r="H27" s="38">
        <v>0</v>
      </c>
      <c r="I27" s="32" t="s">
        <v>41</v>
      </c>
      <c r="J27" s="33"/>
      <c r="K27" s="33"/>
      <c r="L27" s="33"/>
      <c r="M27" s="33"/>
      <c r="N27" s="34"/>
      <c r="O27" s="39">
        <f>SUM(O28:O31)</f>
        <v>0</v>
      </c>
      <c r="P27" s="39">
        <f>SUM(P28:P31)</f>
        <v>0</v>
      </c>
    </row>
    <row r="28" spans="1:16" x14ac:dyDescent="0.25">
      <c r="A28" s="37" t="s">
        <v>42</v>
      </c>
      <c r="B28" s="33"/>
      <c r="C28" s="33"/>
      <c r="D28" s="33"/>
      <c r="E28" s="33"/>
      <c r="F28" s="34"/>
      <c r="G28" s="38">
        <v>0</v>
      </c>
      <c r="H28" s="38">
        <v>0</v>
      </c>
      <c r="I28" s="37" t="s">
        <v>43</v>
      </c>
      <c r="J28" s="33"/>
      <c r="K28" s="33"/>
      <c r="L28" s="33"/>
      <c r="M28" s="33"/>
      <c r="N28" s="34"/>
      <c r="O28" s="39">
        <f>SUM(O29:O31)</f>
        <v>0</v>
      </c>
      <c r="P28" s="39">
        <f>SUM(P29:P31)</f>
        <v>0</v>
      </c>
    </row>
    <row r="29" spans="1:16" x14ac:dyDescent="0.25">
      <c r="A29" s="37" t="s">
        <v>44</v>
      </c>
      <c r="B29" s="33"/>
      <c r="C29" s="33"/>
      <c r="D29" s="33"/>
      <c r="E29" s="33"/>
      <c r="F29" s="34"/>
      <c r="G29" s="38">
        <v>0</v>
      </c>
      <c r="H29" s="38">
        <v>0</v>
      </c>
      <c r="I29" s="37" t="s">
        <v>45</v>
      </c>
      <c r="J29" s="33"/>
      <c r="K29" s="33"/>
      <c r="L29" s="33"/>
      <c r="M29" s="33"/>
      <c r="N29" s="34"/>
      <c r="O29" s="39">
        <v>0</v>
      </c>
      <c r="P29" s="39">
        <v>0</v>
      </c>
    </row>
    <row r="30" spans="1:16" x14ac:dyDescent="0.25">
      <c r="A30" s="37" t="s">
        <v>46</v>
      </c>
      <c r="B30" s="33"/>
      <c r="C30" s="33"/>
      <c r="D30" s="33"/>
      <c r="E30" s="33"/>
      <c r="F30" s="34"/>
      <c r="G30" s="38">
        <v>0</v>
      </c>
      <c r="H30" s="38">
        <v>0</v>
      </c>
      <c r="I30" s="37" t="s">
        <v>47</v>
      </c>
      <c r="J30" s="33"/>
      <c r="K30" s="33"/>
      <c r="L30" s="33"/>
      <c r="M30" s="33"/>
      <c r="N30" s="34"/>
      <c r="O30" s="39">
        <v>0</v>
      </c>
      <c r="P30" s="39">
        <v>0</v>
      </c>
    </row>
    <row r="31" spans="1:16" x14ac:dyDescent="0.25">
      <c r="A31" s="37" t="s">
        <v>48</v>
      </c>
      <c r="B31" s="33"/>
      <c r="C31" s="33"/>
      <c r="D31" s="33"/>
      <c r="E31" s="33"/>
      <c r="F31" s="34"/>
      <c r="G31" s="38">
        <v>0</v>
      </c>
      <c r="H31" s="38">
        <v>0</v>
      </c>
      <c r="I31" s="37" t="s">
        <v>49</v>
      </c>
      <c r="J31" s="33"/>
      <c r="K31" s="33"/>
      <c r="L31" s="33"/>
      <c r="M31" s="33"/>
      <c r="N31" s="34"/>
      <c r="O31" s="39">
        <v>0</v>
      </c>
      <c r="P31" s="39">
        <v>0</v>
      </c>
    </row>
    <row r="32" spans="1:16" x14ac:dyDescent="0.25">
      <c r="A32" s="32" t="s">
        <v>50</v>
      </c>
      <c r="B32" s="33"/>
      <c r="C32" s="33"/>
      <c r="D32" s="33"/>
      <c r="E32" s="33"/>
      <c r="F32" s="34"/>
      <c r="G32" s="38">
        <f>SUM(G33:G37)</f>
        <v>0</v>
      </c>
      <c r="H32" s="38">
        <f>SUM(H33:H37)</f>
        <v>0</v>
      </c>
      <c r="I32" s="32" t="s">
        <v>51</v>
      </c>
      <c r="J32" s="33"/>
      <c r="K32" s="33"/>
      <c r="L32" s="33"/>
      <c r="M32" s="33"/>
      <c r="N32" s="34"/>
      <c r="O32" s="39">
        <f>SUM(O33:O38)</f>
        <v>0</v>
      </c>
      <c r="P32" s="39">
        <f>SUM(P33:P38)</f>
        <v>0</v>
      </c>
    </row>
    <row r="33" spans="1:16" x14ac:dyDescent="0.25">
      <c r="A33" s="37" t="s">
        <v>52</v>
      </c>
      <c r="B33" s="33"/>
      <c r="C33" s="33"/>
      <c r="D33" s="33"/>
      <c r="E33" s="33"/>
      <c r="F33" s="34"/>
      <c r="G33" s="38">
        <v>0</v>
      </c>
      <c r="H33" s="38">
        <v>0</v>
      </c>
      <c r="I33" s="37" t="s">
        <v>53</v>
      </c>
      <c r="J33" s="33"/>
      <c r="K33" s="33"/>
      <c r="L33" s="33"/>
      <c r="M33" s="33"/>
      <c r="N33" s="34"/>
      <c r="O33" s="39">
        <v>0</v>
      </c>
      <c r="P33" s="39">
        <v>0</v>
      </c>
    </row>
    <row r="34" spans="1:16" x14ac:dyDescent="0.25">
      <c r="A34" s="37" t="s">
        <v>54</v>
      </c>
      <c r="B34" s="33"/>
      <c r="C34" s="33"/>
      <c r="D34" s="33"/>
      <c r="E34" s="33"/>
      <c r="F34" s="34"/>
      <c r="G34" s="38">
        <v>0</v>
      </c>
      <c r="H34" s="38">
        <v>0</v>
      </c>
      <c r="I34" s="37" t="s">
        <v>55</v>
      </c>
      <c r="J34" s="33"/>
      <c r="K34" s="33"/>
      <c r="L34" s="33"/>
      <c r="M34" s="33"/>
      <c r="N34" s="34"/>
      <c r="O34" s="39">
        <v>0</v>
      </c>
      <c r="P34" s="39">
        <v>0</v>
      </c>
    </row>
    <row r="35" spans="1:16" x14ac:dyDescent="0.25">
      <c r="A35" s="37" t="s">
        <v>56</v>
      </c>
      <c r="B35" s="33"/>
      <c r="C35" s="33"/>
      <c r="D35" s="33"/>
      <c r="E35" s="33"/>
      <c r="F35" s="34"/>
      <c r="G35" s="38">
        <v>0</v>
      </c>
      <c r="H35" s="38">
        <v>0</v>
      </c>
      <c r="I35" s="37" t="s">
        <v>57</v>
      </c>
      <c r="J35" s="33"/>
      <c r="K35" s="33"/>
      <c r="L35" s="33"/>
      <c r="M35" s="33"/>
      <c r="N35" s="34"/>
      <c r="O35" s="39">
        <v>0</v>
      </c>
      <c r="P35" s="39">
        <v>0</v>
      </c>
    </row>
    <row r="36" spans="1:16" x14ac:dyDescent="0.25">
      <c r="A36" s="37" t="s">
        <v>58</v>
      </c>
      <c r="B36" s="33"/>
      <c r="C36" s="33"/>
      <c r="D36" s="33"/>
      <c r="E36" s="33"/>
      <c r="F36" s="34"/>
      <c r="G36" s="38">
        <v>0</v>
      </c>
      <c r="H36" s="38">
        <v>0</v>
      </c>
      <c r="I36" s="37" t="s">
        <v>59</v>
      </c>
      <c r="J36" s="33"/>
      <c r="K36" s="33"/>
      <c r="L36" s="33"/>
      <c r="M36" s="33"/>
      <c r="N36" s="34"/>
      <c r="O36" s="39">
        <v>0</v>
      </c>
      <c r="P36" s="39">
        <v>0</v>
      </c>
    </row>
    <row r="37" spans="1:16" x14ac:dyDescent="0.25">
      <c r="A37" s="37" t="s">
        <v>60</v>
      </c>
      <c r="B37" s="33"/>
      <c r="C37" s="33"/>
      <c r="D37" s="33"/>
      <c r="E37" s="33"/>
      <c r="F37" s="34"/>
      <c r="G37" s="38">
        <v>0</v>
      </c>
      <c r="H37" s="38">
        <v>0</v>
      </c>
      <c r="I37" s="37" t="s">
        <v>61</v>
      </c>
      <c r="J37" s="33"/>
      <c r="K37" s="33"/>
      <c r="L37" s="33"/>
      <c r="M37" s="33"/>
      <c r="N37" s="34"/>
      <c r="O37" s="39">
        <v>0</v>
      </c>
      <c r="P37" s="39">
        <v>0</v>
      </c>
    </row>
    <row r="38" spans="1:16" x14ac:dyDescent="0.25">
      <c r="A38" s="37" t="s">
        <v>62</v>
      </c>
      <c r="B38" s="33"/>
      <c r="C38" s="33"/>
      <c r="D38" s="33"/>
      <c r="E38" s="33"/>
      <c r="F38" s="34"/>
      <c r="G38" s="38">
        <f>SUM(G39:G41)</f>
        <v>0</v>
      </c>
      <c r="H38" s="38">
        <f>SUM(H39:H41)</f>
        <v>0</v>
      </c>
      <c r="I38" s="37" t="s">
        <v>63</v>
      </c>
      <c r="J38" s="33"/>
      <c r="K38" s="33"/>
      <c r="L38" s="33"/>
      <c r="M38" s="33"/>
      <c r="N38" s="34"/>
      <c r="O38" s="39">
        <v>0</v>
      </c>
      <c r="P38" s="39">
        <v>0</v>
      </c>
    </row>
    <row r="39" spans="1:16" x14ac:dyDescent="0.25">
      <c r="A39" s="37" t="s">
        <v>64</v>
      </c>
      <c r="B39" s="33"/>
      <c r="C39" s="33"/>
      <c r="D39" s="33"/>
      <c r="E39" s="33"/>
      <c r="F39" s="34"/>
      <c r="G39" s="38">
        <v>0</v>
      </c>
      <c r="H39" s="38">
        <v>0</v>
      </c>
      <c r="I39" s="32" t="s">
        <v>65</v>
      </c>
      <c r="J39" s="40"/>
      <c r="K39" s="40"/>
      <c r="L39" s="40"/>
      <c r="M39" s="40"/>
      <c r="N39" s="41"/>
      <c r="O39" s="36">
        <f>SUM(O40:O42)</f>
        <v>296617.5</v>
      </c>
      <c r="P39" s="36">
        <f>SUM(P40:P42)</f>
        <v>305373.26</v>
      </c>
    </row>
    <row r="40" spans="1:16" x14ac:dyDescent="0.25">
      <c r="A40" s="37" t="s">
        <v>66</v>
      </c>
      <c r="B40" s="33"/>
      <c r="C40" s="33"/>
      <c r="D40" s="33"/>
      <c r="E40" s="33"/>
      <c r="F40" s="34"/>
      <c r="G40" s="38">
        <v>0</v>
      </c>
      <c r="H40" s="38">
        <v>0</v>
      </c>
      <c r="I40" s="37" t="s">
        <v>67</v>
      </c>
      <c r="J40" s="33"/>
      <c r="K40" s="33"/>
      <c r="L40" s="33"/>
      <c r="M40" s="33"/>
      <c r="N40" s="34"/>
      <c r="O40" s="39">
        <v>0</v>
      </c>
      <c r="P40" s="39">
        <v>0</v>
      </c>
    </row>
    <row r="41" spans="1:16" x14ac:dyDescent="0.25">
      <c r="A41" s="37" t="s">
        <v>68</v>
      </c>
      <c r="B41" s="33"/>
      <c r="C41" s="33"/>
      <c r="D41" s="33"/>
      <c r="E41" s="33"/>
      <c r="F41" s="34"/>
      <c r="G41" s="38">
        <v>0</v>
      </c>
      <c r="H41" s="38">
        <v>0</v>
      </c>
      <c r="I41" s="37" t="s">
        <v>69</v>
      </c>
      <c r="J41" s="33"/>
      <c r="K41" s="33"/>
      <c r="L41" s="33"/>
      <c r="M41" s="33"/>
      <c r="N41" s="34"/>
      <c r="O41" s="39">
        <v>0</v>
      </c>
      <c r="P41" s="39">
        <v>0</v>
      </c>
    </row>
    <row r="42" spans="1:16" x14ac:dyDescent="0.25">
      <c r="A42" s="37" t="s">
        <v>70</v>
      </c>
      <c r="B42" s="33"/>
      <c r="C42" s="33"/>
      <c r="D42" s="33"/>
      <c r="E42" s="33"/>
      <c r="F42" s="34"/>
      <c r="G42" s="38">
        <f>SUM(G43:G46)</f>
        <v>0</v>
      </c>
      <c r="H42" s="38">
        <f>SUM(H43:H46)</f>
        <v>0</v>
      </c>
      <c r="I42" s="37" t="s">
        <v>71</v>
      </c>
      <c r="J42" s="33"/>
      <c r="K42" s="33"/>
      <c r="L42" s="33"/>
      <c r="M42" s="33"/>
      <c r="N42" s="34"/>
      <c r="O42" s="36">
        <v>296617.5</v>
      </c>
      <c r="P42" s="36">
        <v>305373.26</v>
      </c>
    </row>
    <row r="43" spans="1:16" x14ac:dyDescent="0.25">
      <c r="A43" s="37" t="s">
        <v>72</v>
      </c>
      <c r="B43" s="33"/>
      <c r="C43" s="33"/>
      <c r="D43" s="33"/>
      <c r="E43" s="33"/>
      <c r="F43" s="34"/>
      <c r="G43" s="38">
        <v>0</v>
      </c>
      <c r="H43" s="38">
        <v>0</v>
      </c>
      <c r="I43" s="32" t="s">
        <v>73</v>
      </c>
      <c r="J43" s="33"/>
      <c r="K43" s="33"/>
      <c r="L43" s="33"/>
      <c r="M43" s="33"/>
      <c r="N43" s="34"/>
      <c r="O43" s="39">
        <f>SUM(O44:O46)</f>
        <v>0</v>
      </c>
      <c r="P43" s="39">
        <f>SUM(P44:P46)</f>
        <v>0</v>
      </c>
    </row>
    <row r="44" spans="1:16" x14ac:dyDescent="0.25">
      <c r="A44" s="37" t="s">
        <v>74</v>
      </c>
      <c r="B44" s="33"/>
      <c r="C44" s="33"/>
      <c r="D44" s="33"/>
      <c r="E44" s="33"/>
      <c r="F44" s="34"/>
      <c r="G44" s="38">
        <v>0</v>
      </c>
      <c r="H44" s="38">
        <v>0</v>
      </c>
      <c r="I44" s="37" t="s">
        <v>75</v>
      </c>
      <c r="J44" s="33"/>
      <c r="K44" s="33"/>
      <c r="L44" s="33"/>
      <c r="M44" s="33"/>
      <c r="N44" s="34"/>
      <c r="O44" s="39">
        <v>0</v>
      </c>
      <c r="P44" s="39">
        <v>0</v>
      </c>
    </row>
    <row r="45" spans="1:16" x14ac:dyDescent="0.25">
      <c r="A45" s="37" t="s">
        <v>76</v>
      </c>
      <c r="B45" s="33"/>
      <c r="C45" s="33"/>
      <c r="D45" s="33"/>
      <c r="E45" s="33"/>
      <c r="F45" s="34"/>
      <c r="G45" s="38">
        <v>0</v>
      </c>
      <c r="H45" s="38">
        <v>0</v>
      </c>
      <c r="I45" s="37" t="s">
        <v>77</v>
      </c>
      <c r="J45" s="33"/>
      <c r="K45" s="33"/>
      <c r="L45" s="33"/>
      <c r="M45" s="33"/>
      <c r="N45" s="34"/>
      <c r="O45" s="39">
        <v>0</v>
      </c>
      <c r="P45" s="39">
        <v>0</v>
      </c>
    </row>
    <row r="46" spans="1:16" x14ac:dyDescent="0.25">
      <c r="A46" s="37" t="s">
        <v>78</v>
      </c>
      <c r="B46" s="33"/>
      <c r="C46" s="33"/>
      <c r="D46" s="33"/>
      <c r="E46" s="33"/>
      <c r="F46" s="34"/>
      <c r="G46" s="38">
        <v>0</v>
      </c>
      <c r="H46" s="38">
        <v>0</v>
      </c>
      <c r="I46" s="37" t="s">
        <v>79</v>
      </c>
      <c r="J46" s="33"/>
      <c r="K46" s="33"/>
      <c r="L46" s="33"/>
      <c r="M46" s="33"/>
      <c r="N46" s="34"/>
      <c r="O46" s="39">
        <v>0</v>
      </c>
      <c r="P46" s="39">
        <v>0</v>
      </c>
    </row>
    <row r="47" spans="1:16" x14ac:dyDescent="0.25">
      <c r="A47" s="31" t="s">
        <v>80</v>
      </c>
      <c r="B47" s="28"/>
      <c r="C47" s="28"/>
      <c r="D47" s="28"/>
      <c r="E47" s="28"/>
      <c r="F47" s="29"/>
      <c r="G47" s="35">
        <f>G42+G38+G32+G26+G18+G10</f>
        <v>12962719.4</v>
      </c>
      <c r="H47" s="35">
        <f>H42+H38+H32+H26+H18+H10</f>
        <v>39329852.980000004</v>
      </c>
      <c r="I47" s="31" t="s">
        <v>81</v>
      </c>
      <c r="J47" s="28"/>
      <c r="K47" s="28"/>
      <c r="L47" s="28"/>
      <c r="M47" s="28"/>
      <c r="N47" s="29"/>
      <c r="O47" s="36">
        <f>O43+O39+O32+O27+O24+O20+O10</f>
        <v>3036176.67</v>
      </c>
      <c r="P47" s="36">
        <f>P43+P39+P32+P27+P24+P20+P10</f>
        <v>2764594.34</v>
      </c>
    </row>
    <row r="48" spans="1:16" x14ac:dyDescent="0.25">
      <c r="A48" s="37"/>
      <c r="B48" s="33"/>
      <c r="C48" s="33"/>
      <c r="D48" s="33"/>
      <c r="E48" s="33"/>
      <c r="F48" s="34"/>
      <c r="G48" s="38"/>
      <c r="H48" s="38"/>
      <c r="I48" s="37"/>
      <c r="J48" s="33"/>
      <c r="K48" s="33"/>
      <c r="L48" s="33"/>
      <c r="M48" s="33"/>
      <c r="N48" s="34"/>
      <c r="O48" s="42"/>
      <c r="P48" s="42"/>
    </row>
    <row r="49" spans="1:16" x14ac:dyDescent="0.25">
      <c r="A49" s="31" t="s">
        <v>82</v>
      </c>
      <c r="B49" s="28"/>
      <c r="C49" s="28"/>
      <c r="D49" s="28"/>
      <c r="E49" s="28"/>
      <c r="F49" s="29"/>
      <c r="G49" s="38"/>
      <c r="H49" s="38"/>
      <c r="I49" s="31" t="s">
        <v>83</v>
      </c>
      <c r="J49" s="28"/>
      <c r="K49" s="28"/>
      <c r="L49" s="28"/>
      <c r="M49" s="28"/>
      <c r="N49" s="29"/>
      <c r="O49" s="30"/>
      <c r="P49" s="30"/>
    </row>
    <row r="50" spans="1:16" x14ac:dyDescent="0.25">
      <c r="A50" s="37" t="s">
        <v>84</v>
      </c>
      <c r="B50" s="33"/>
      <c r="C50" s="33"/>
      <c r="D50" s="33"/>
      <c r="E50" s="33"/>
      <c r="F50" s="34"/>
      <c r="G50" s="38">
        <v>0</v>
      </c>
      <c r="H50" s="38">
        <v>0</v>
      </c>
      <c r="I50" s="37" t="s">
        <v>85</v>
      </c>
      <c r="J50" s="33"/>
      <c r="K50" s="33"/>
      <c r="L50" s="33"/>
      <c r="M50" s="33"/>
      <c r="N50" s="34"/>
      <c r="O50" s="39">
        <v>0</v>
      </c>
      <c r="P50" s="39">
        <v>0</v>
      </c>
    </row>
    <row r="51" spans="1:16" x14ac:dyDescent="0.25">
      <c r="A51" s="37" t="s">
        <v>86</v>
      </c>
      <c r="B51" s="33"/>
      <c r="C51" s="33"/>
      <c r="D51" s="33"/>
      <c r="E51" s="33"/>
      <c r="F51" s="34"/>
      <c r="G51" s="38">
        <v>0</v>
      </c>
      <c r="H51" s="38">
        <v>0</v>
      </c>
      <c r="I51" s="37" t="s">
        <v>87</v>
      </c>
      <c r="J51" s="33"/>
      <c r="K51" s="33"/>
      <c r="L51" s="33"/>
      <c r="M51" s="33"/>
      <c r="N51" s="34"/>
      <c r="O51" s="39">
        <v>0</v>
      </c>
      <c r="P51" s="39">
        <v>0</v>
      </c>
    </row>
    <row r="52" spans="1:16" x14ac:dyDescent="0.25">
      <c r="A52" s="37" t="s">
        <v>88</v>
      </c>
      <c r="B52" s="33"/>
      <c r="C52" s="33"/>
      <c r="D52" s="33"/>
      <c r="E52" s="33"/>
      <c r="F52" s="34"/>
      <c r="G52" s="38">
        <v>0</v>
      </c>
      <c r="H52" s="38">
        <v>0</v>
      </c>
      <c r="I52" s="37" t="s">
        <v>89</v>
      </c>
      <c r="J52" s="33"/>
      <c r="K52" s="33"/>
      <c r="L52" s="33"/>
      <c r="M52" s="33"/>
      <c r="N52" s="34"/>
      <c r="O52" s="39">
        <v>0</v>
      </c>
      <c r="P52" s="39">
        <v>0</v>
      </c>
    </row>
    <row r="53" spans="1:16" x14ac:dyDescent="0.25">
      <c r="A53" s="37" t="s">
        <v>90</v>
      </c>
      <c r="B53" s="33"/>
      <c r="C53" s="33"/>
      <c r="D53" s="33"/>
      <c r="E53" s="33"/>
      <c r="F53" s="34"/>
      <c r="G53" s="35">
        <v>32212517.420000002</v>
      </c>
      <c r="H53" s="35">
        <v>32613490.199999999</v>
      </c>
      <c r="I53" s="37" t="s">
        <v>91</v>
      </c>
      <c r="J53" s="33"/>
      <c r="K53" s="33"/>
      <c r="L53" s="33"/>
      <c r="M53" s="33"/>
      <c r="N53" s="34"/>
      <c r="O53" s="39">
        <v>0</v>
      </c>
      <c r="P53" s="39">
        <v>0</v>
      </c>
    </row>
    <row r="54" spans="1:16" x14ac:dyDescent="0.25">
      <c r="A54" s="37" t="s">
        <v>92</v>
      </c>
      <c r="B54" s="33"/>
      <c r="C54" s="33"/>
      <c r="D54" s="33"/>
      <c r="E54" s="33"/>
      <c r="F54" s="34"/>
      <c r="G54" s="35">
        <v>263652.90000000002</v>
      </c>
      <c r="H54" s="35">
        <v>251751.3</v>
      </c>
      <c r="I54" s="37" t="s">
        <v>93</v>
      </c>
      <c r="J54" s="33"/>
      <c r="K54" s="33"/>
      <c r="L54" s="33"/>
      <c r="M54" s="33"/>
      <c r="N54" s="34"/>
      <c r="O54" s="39">
        <v>0</v>
      </c>
      <c r="P54" s="39">
        <v>0</v>
      </c>
    </row>
    <row r="55" spans="1:16" x14ac:dyDescent="0.25">
      <c r="A55" s="37" t="s">
        <v>94</v>
      </c>
      <c r="B55" s="33"/>
      <c r="C55" s="33"/>
      <c r="D55" s="33"/>
      <c r="E55" s="33"/>
      <c r="F55" s="34"/>
      <c r="G55" s="35">
        <v>-1664941.25</v>
      </c>
      <c r="H55" s="35">
        <v>-982309.62</v>
      </c>
      <c r="I55" s="37" t="s">
        <v>95</v>
      </c>
      <c r="J55" s="33"/>
      <c r="K55" s="33"/>
      <c r="L55" s="33"/>
      <c r="M55" s="33"/>
      <c r="N55" s="34"/>
      <c r="O55" s="39">
        <v>0</v>
      </c>
      <c r="P55" s="39">
        <v>0</v>
      </c>
    </row>
    <row r="56" spans="1:16" x14ac:dyDescent="0.25">
      <c r="A56" s="37" t="s">
        <v>96</v>
      </c>
      <c r="B56" s="33"/>
      <c r="C56" s="33"/>
      <c r="D56" s="33"/>
      <c r="E56" s="33"/>
      <c r="F56" s="34"/>
      <c r="G56" s="38">
        <v>0</v>
      </c>
      <c r="H56" s="38">
        <v>0</v>
      </c>
      <c r="I56" s="37"/>
      <c r="J56" s="33"/>
      <c r="K56" s="33"/>
      <c r="L56" s="33"/>
      <c r="M56" s="33"/>
      <c r="N56" s="34"/>
      <c r="O56" s="42"/>
      <c r="P56" s="42"/>
    </row>
    <row r="57" spans="1:16" x14ac:dyDescent="0.25">
      <c r="A57" s="37" t="s">
        <v>97</v>
      </c>
      <c r="B57" s="33"/>
      <c r="C57" s="33"/>
      <c r="D57" s="33"/>
      <c r="E57" s="33"/>
      <c r="F57" s="34"/>
      <c r="G57" s="38">
        <v>0</v>
      </c>
      <c r="H57" s="38">
        <v>0</v>
      </c>
      <c r="I57" s="43" t="s">
        <v>98</v>
      </c>
      <c r="J57" s="44"/>
      <c r="K57" s="44"/>
      <c r="L57" s="44"/>
      <c r="M57" s="44"/>
      <c r="N57" s="45"/>
      <c r="O57" s="46">
        <f>SUM(O50:O55)</f>
        <v>0</v>
      </c>
      <c r="P57" s="46">
        <f>SUM(P50:P55)</f>
        <v>0</v>
      </c>
    </row>
    <row r="58" spans="1:16" x14ac:dyDescent="0.25">
      <c r="A58" s="37" t="s">
        <v>99</v>
      </c>
      <c r="B58" s="33"/>
      <c r="C58" s="33"/>
      <c r="D58" s="33"/>
      <c r="E58" s="33"/>
      <c r="F58" s="34"/>
      <c r="G58" s="38">
        <v>0</v>
      </c>
      <c r="H58" s="38">
        <v>0</v>
      </c>
      <c r="I58" s="37"/>
      <c r="J58" s="33"/>
      <c r="K58" s="33"/>
      <c r="L58" s="33"/>
      <c r="M58" s="33"/>
      <c r="N58" s="34"/>
      <c r="O58" s="42"/>
      <c r="P58" s="42"/>
    </row>
    <row r="59" spans="1:16" x14ac:dyDescent="0.25">
      <c r="A59" s="37"/>
      <c r="B59" s="33"/>
      <c r="C59" s="33"/>
      <c r="D59" s="33"/>
      <c r="E59" s="33"/>
      <c r="F59" s="34"/>
      <c r="G59" s="38"/>
      <c r="H59" s="38"/>
      <c r="I59" s="47" t="s">
        <v>100</v>
      </c>
      <c r="J59" s="48"/>
      <c r="K59" s="48"/>
      <c r="L59" s="48"/>
      <c r="M59" s="48"/>
      <c r="N59" s="49"/>
      <c r="O59" s="36">
        <f>O57+O47</f>
        <v>3036176.67</v>
      </c>
      <c r="P59" s="36">
        <f>P57+P47</f>
        <v>2764594.34</v>
      </c>
    </row>
    <row r="60" spans="1:16" x14ac:dyDescent="0.25">
      <c r="A60" s="43" t="s">
        <v>101</v>
      </c>
      <c r="B60" s="44"/>
      <c r="C60" s="44"/>
      <c r="D60" s="44"/>
      <c r="E60" s="44"/>
      <c r="F60" s="45"/>
      <c r="G60" s="35">
        <f>SUM(G50:G58)</f>
        <v>30811229.07</v>
      </c>
      <c r="H60" s="35">
        <f>SUM(H50:H58)</f>
        <v>31882931.879999999</v>
      </c>
      <c r="I60" s="37"/>
      <c r="J60" s="33"/>
      <c r="K60" s="33"/>
      <c r="L60" s="33"/>
      <c r="M60" s="33"/>
      <c r="N60" s="34"/>
      <c r="O60" s="42"/>
      <c r="P60" s="42"/>
    </row>
    <row r="61" spans="1:16" x14ac:dyDescent="0.25">
      <c r="A61" s="37"/>
      <c r="B61" s="33"/>
      <c r="C61" s="33"/>
      <c r="D61" s="33"/>
      <c r="E61" s="33"/>
      <c r="F61" s="34"/>
      <c r="G61" s="38"/>
      <c r="H61" s="38"/>
      <c r="I61" s="50" t="s">
        <v>102</v>
      </c>
      <c r="J61" s="51"/>
      <c r="K61" s="51"/>
      <c r="L61" s="51"/>
      <c r="M61" s="51"/>
      <c r="N61" s="52"/>
      <c r="O61" s="53"/>
      <c r="P61" s="53"/>
    </row>
    <row r="62" spans="1:16" x14ac:dyDescent="0.25">
      <c r="A62" s="31" t="s">
        <v>103</v>
      </c>
      <c r="B62" s="28"/>
      <c r="C62" s="28"/>
      <c r="D62" s="28"/>
      <c r="E62" s="28"/>
      <c r="F62" s="29"/>
      <c r="G62" s="35">
        <f>G47+G60</f>
        <v>43773948.469999999</v>
      </c>
      <c r="H62" s="35">
        <f>H47+H60</f>
        <v>71212784.859999999</v>
      </c>
      <c r="I62" s="37"/>
      <c r="J62" s="33"/>
      <c r="K62" s="33"/>
      <c r="L62" s="33"/>
      <c r="M62" s="33"/>
      <c r="N62" s="34"/>
      <c r="O62" s="42"/>
      <c r="P62" s="42"/>
    </row>
    <row r="63" spans="1:16" x14ac:dyDescent="0.25">
      <c r="A63" s="37"/>
      <c r="B63" s="33"/>
      <c r="C63" s="33"/>
      <c r="D63" s="33"/>
      <c r="E63" s="33"/>
      <c r="F63" s="34"/>
      <c r="G63" s="54"/>
      <c r="H63" s="54"/>
      <c r="I63" s="37" t="s">
        <v>104</v>
      </c>
      <c r="J63" s="33"/>
      <c r="K63" s="33"/>
      <c r="L63" s="33"/>
      <c r="M63" s="33"/>
      <c r="N63" s="34"/>
      <c r="O63" s="36">
        <f>SUM(O64:O66)</f>
        <v>27471896.219999999</v>
      </c>
      <c r="P63" s="36">
        <f>SUM(P64:P66)</f>
        <v>29082293.390000001</v>
      </c>
    </row>
    <row r="64" spans="1:16" x14ac:dyDescent="0.25">
      <c r="A64" s="37"/>
      <c r="B64" s="33"/>
      <c r="C64" s="33"/>
      <c r="D64" s="33"/>
      <c r="E64" s="33"/>
      <c r="F64" s="34"/>
      <c r="G64" s="54"/>
      <c r="H64" s="54"/>
      <c r="I64" s="37" t="s">
        <v>105</v>
      </c>
      <c r="J64" s="33"/>
      <c r="K64" s="33"/>
      <c r="L64" s="33"/>
      <c r="M64" s="33"/>
      <c r="N64" s="34"/>
      <c r="O64" s="39">
        <v>0</v>
      </c>
      <c r="P64" s="39">
        <v>0</v>
      </c>
    </row>
    <row r="65" spans="1:16" x14ac:dyDescent="0.25">
      <c r="A65" s="37"/>
      <c r="B65" s="33"/>
      <c r="C65" s="33"/>
      <c r="D65" s="33"/>
      <c r="E65" s="33"/>
      <c r="F65" s="34"/>
      <c r="G65" s="54"/>
      <c r="H65" s="54"/>
      <c r="I65" s="37" t="s">
        <v>106</v>
      </c>
      <c r="J65" s="33"/>
      <c r="K65" s="33"/>
      <c r="L65" s="33"/>
      <c r="M65" s="33"/>
      <c r="N65" s="34"/>
      <c r="O65" s="39">
        <v>0</v>
      </c>
      <c r="P65" s="39">
        <v>0</v>
      </c>
    </row>
    <row r="66" spans="1:16" x14ac:dyDescent="0.25">
      <c r="A66" s="37"/>
      <c r="B66" s="33"/>
      <c r="C66" s="33"/>
      <c r="D66" s="33"/>
      <c r="E66" s="33"/>
      <c r="F66" s="34"/>
      <c r="G66" s="54"/>
      <c r="H66" s="54"/>
      <c r="I66" s="37" t="s">
        <v>107</v>
      </c>
      <c r="J66" s="33"/>
      <c r="K66" s="33"/>
      <c r="L66" s="33"/>
      <c r="M66" s="33"/>
      <c r="N66" s="34"/>
      <c r="O66" s="36">
        <v>27471896.219999999</v>
      </c>
      <c r="P66" s="36">
        <v>29082293.390000001</v>
      </c>
    </row>
    <row r="67" spans="1:16" x14ac:dyDescent="0.25">
      <c r="A67" s="37"/>
      <c r="B67" s="33"/>
      <c r="C67" s="33"/>
      <c r="D67" s="33"/>
      <c r="E67" s="33"/>
      <c r="F67" s="34"/>
      <c r="G67" s="54"/>
      <c r="H67" s="54"/>
      <c r="I67" s="37"/>
      <c r="J67" s="33"/>
      <c r="K67" s="33"/>
      <c r="L67" s="33"/>
      <c r="M67" s="33"/>
      <c r="N67" s="34"/>
      <c r="O67" s="42"/>
      <c r="P67" s="42"/>
    </row>
    <row r="68" spans="1:16" x14ac:dyDescent="0.25">
      <c r="A68" s="37"/>
      <c r="B68" s="33"/>
      <c r="C68" s="33"/>
      <c r="D68" s="33"/>
      <c r="E68" s="33"/>
      <c r="F68" s="34"/>
      <c r="G68" s="54"/>
      <c r="H68" s="54"/>
      <c r="I68" s="37" t="s">
        <v>108</v>
      </c>
      <c r="J68" s="33"/>
      <c r="K68" s="33"/>
      <c r="L68" s="33"/>
      <c r="M68" s="33"/>
      <c r="N68" s="34"/>
      <c r="O68" s="36">
        <f>SUM(O69:O73)</f>
        <v>13265875.579999998</v>
      </c>
      <c r="P68" s="36">
        <f>SUM(P69:P73)</f>
        <v>39365897.130000003</v>
      </c>
    </row>
    <row r="69" spans="1:16" x14ac:dyDescent="0.25">
      <c r="A69" s="37"/>
      <c r="B69" s="33"/>
      <c r="C69" s="33"/>
      <c r="D69" s="33"/>
      <c r="E69" s="33"/>
      <c r="F69" s="34"/>
      <c r="G69" s="54"/>
      <c r="H69" s="54"/>
      <c r="I69" s="37" t="s">
        <v>109</v>
      </c>
      <c r="J69" s="33"/>
      <c r="K69" s="33"/>
      <c r="L69" s="33"/>
      <c r="M69" s="33"/>
      <c r="N69" s="34"/>
      <c r="O69" s="36">
        <v>-5137669.4400000004</v>
      </c>
      <c r="P69" s="36">
        <v>38793778.390000001</v>
      </c>
    </row>
    <row r="70" spans="1:16" x14ac:dyDescent="0.25">
      <c r="A70" s="37"/>
      <c r="B70" s="33"/>
      <c r="C70" s="33"/>
      <c r="D70" s="33"/>
      <c r="E70" s="33"/>
      <c r="F70" s="34"/>
      <c r="G70" s="54"/>
      <c r="H70" s="54"/>
      <c r="I70" s="37" t="s">
        <v>110</v>
      </c>
      <c r="J70" s="33"/>
      <c r="K70" s="33"/>
      <c r="L70" s="33"/>
      <c r="M70" s="33"/>
      <c r="N70" s="34"/>
      <c r="O70" s="36">
        <v>18403545.02</v>
      </c>
      <c r="P70" s="36">
        <v>572118.74</v>
      </c>
    </row>
    <row r="71" spans="1:16" x14ac:dyDescent="0.25">
      <c r="A71" s="37"/>
      <c r="B71" s="33"/>
      <c r="C71" s="33"/>
      <c r="D71" s="33"/>
      <c r="E71" s="33"/>
      <c r="F71" s="34"/>
      <c r="G71" s="54"/>
      <c r="H71" s="54"/>
      <c r="I71" s="37" t="s">
        <v>111</v>
      </c>
      <c r="J71" s="33"/>
      <c r="K71" s="33"/>
      <c r="L71" s="33"/>
      <c r="M71" s="33"/>
      <c r="N71" s="34"/>
      <c r="O71" s="39">
        <v>0</v>
      </c>
      <c r="P71" s="39">
        <v>0</v>
      </c>
    </row>
    <row r="72" spans="1:16" x14ac:dyDescent="0.25">
      <c r="A72" s="37"/>
      <c r="B72" s="33"/>
      <c r="C72" s="33"/>
      <c r="D72" s="33"/>
      <c r="E72" s="33"/>
      <c r="F72" s="34"/>
      <c r="G72" s="54"/>
      <c r="H72" s="54"/>
      <c r="I72" s="37" t="s">
        <v>112</v>
      </c>
      <c r="J72" s="33"/>
      <c r="K72" s="33"/>
      <c r="L72" s="33"/>
      <c r="M72" s="33"/>
      <c r="N72" s="34"/>
      <c r="O72" s="39">
        <v>0</v>
      </c>
      <c r="P72" s="39">
        <v>0</v>
      </c>
    </row>
    <row r="73" spans="1:16" x14ac:dyDescent="0.25">
      <c r="A73" s="37"/>
      <c r="B73" s="33"/>
      <c r="C73" s="33"/>
      <c r="D73" s="33"/>
      <c r="E73" s="33"/>
      <c r="F73" s="34"/>
      <c r="G73" s="54"/>
      <c r="H73" s="54"/>
      <c r="I73" s="37" t="s">
        <v>113</v>
      </c>
      <c r="J73" s="33"/>
      <c r="K73" s="33"/>
      <c r="L73" s="33"/>
      <c r="M73" s="33"/>
      <c r="N73" s="34"/>
      <c r="O73" s="39">
        <v>0</v>
      </c>
      <c r="P73" s="39">
        <v>0</v>
      </c>
    </row>
    <row r="74" spans="1:16" x14ac:dyDescent="0.25">
      <c r="A74" s="37"/>
      <c r="B74" s="33"/>
      <c r="C74" s="33"/>
      <c r="D74" s="33"/>
      <c r="E74" s="33"/>
      <c r="F74" s="34"/>
      <c r="G74" s="54"/>
      <c r="H74" s="54"/>
      <c r="I74" s="37"/>
      <c r="J74" s="33"/>
      <c r="K74" s="33"/>
      <c r="L74" s="33"/>
      <c r="M74" s="33"/>
      <c r="N74" s="34"/>
      <c r="O74" s="39"/>
      <c r="P74" s="39"/>
    </row>
    <row r="75" spans="1:16" x14ac:dyDescent="0.25">
      <c r="A75" s="37"/>
      <c r="B75" s="33"/>
      <c r="C75" s="33"/>
      <c r="D75" s="33"/>
      <c r="E75" s="33"/>
      <c r="F75" s="34"/>
      <c r="G75" s="54"/>
      <c r="H75" s="54"/>
      <c r="I75" s="37" t="s">
        <v>114</v>
      </c>
      <c r="J75" s="33"/>
      <c r="K75" s="33"/>
      <c r="L75" s="33"/>
      <c r="M75" s="33"/>
      <c r="N75" s="34"/>
      <c r="O75" s="39">
        <f>SUM(O76:O77)</f>
        <v>0</v>
      </c>
      <c r="P75" s="39">
        <f>SUM(P76:P77)</f>
        <v>0</v>
      </c>
    </row>
    <row r="76" spans="1:16" x14ac:dyDescent="0.25">
      <c r="A76" s="37"/>
      <c r="B76" s="33"/>
      <c r="C76" s="33"/>
      <c r="D76" s="33"/>
      <c r="E76" s="33"/>
      <c r="F76" s="34"/>
      <c r="G76" s="54"/>
      <c r="H76" s="54"/>
      <c r="I76" s="37" t="s">
        <v>115</v>
      </c>
      <c r="J76" s="33"/>
      <c r="K76" s="33"/>
      <c r="L76" s="33"/>
      <c r="M76" s="33"/>
      <c r="N76" s="34"/>
      <c r="O76" s="39">
        <v>0</v>
      </c>
      <c r="P76" s="39">
        <v>0</v>
      </c>
    </row>
    <row r="77" spans="1:16" x14ac:dyDescent="0.25">
      <c r="A77" s="37"/>
      <c r="B77" s="33"/>
      <c r="C77" s="33"/>
      <c r="D77" s="33"/>
      <c r="E77" s="33"/>
      <c r="F77" s="34"/>
      <c r="G77" s="54"/>
      <c r="H77" s="54"/>
      <c r="I77" s="37" t="s">
        <v>116</v>
      </c>
      <c r="J77" s="33"/>
      <c r="K77" s="33"/>
      <c r="L77" s="33"/>
      <c r="M77" s="33"/>
      <c r="N77" s="34"/>
      <c r="O77" s="39">
        <v>0</v>
      </c>
      <c r="P77" s="39">
        <v>0</v>
      </c>
    </row>
    <row r="78" spans="1:16" x14ac:dyDescent="0.25">
      <c r="A78" s="37"/>
      <c r="B78" s="33"/>
      <c r="C78" s="33"/>
      <c r="D78" s="33"/>
      <c r="E78" s="33"/>
      <c r="F78" s="34"/>
      <c r="G78" s="54"/>
      <c r="H78" s="54"/>
      <c r="I78" s="37"/>
      <c r="J78" s="33"/>
      <c r="K78" s="33"/>
      <c r="L78" s="33"/>
      <c r="M78" s="33"/>
      <c r="N78" s="34"/>
      <c r="O78" s="42"/>
      <c r="P78" s="42"/>
    </row>
    <row r="79" spans="1:16" x14ac:dyDescent="0.25">
      <c r="A79" s="37"/>
      <c r="B79" s="33"/>
      <c r="C79" s="33"/>
      <c r="D79" s="33"/>
      <c r="E79" s="33"/>
      <c r="F79" s="34"/>
      <c r="G79" s="54"/>
      <c r="H79" s="54"/>
      <c r="I79" s="31" t="s">
        <v>117</v>
      </c>
      <c r="J79" s="28"/>
      <c r="K79" s="28"/>
      <c r="L79" s="28"/>
      <c r="M79" s="28"/>
      <c r="N79" s="29"/>
      <c r="O79" s="36">
        <f>O75+O68+O63</f>
        <v>40737771.799999997</v>
      </c>
      <c r="P79" s="36">
        <f>P75+P68+P63</f>
        <v>68448190.520000011</v>
      </c>
    </row>
    <row r="80" spans="1:16" x14ac:dyDescent="0.25">
      <c r="A80" s="37"/>
      <c r="B80" s="33"/>
      <c r="C80" s="33"/>
      <c r="D80" s="33"/>
      <c r="E80" s="33"/>
      <c r="F80" s="34"/>
      <c r="G80" s="54"/>
      <c r="H80" s="54"/>
      <c r="I80" s="37"/>
      <c r="J80" s="33"/>
      <c r="K80" s="33"/>
      <c r="L80" s="33"/>
      <c r="M80" s="33"/>
      <c r="N80" s="34"/>
      <c r="O80" s="42"/>
      <c r="P80" s="42"/>
    </row>
    <row r="81" spans="1:16" x14ac:dyDescent="0.25">
      <c r="A81" s="37"/>
      <c r="B81" s="33"/>
      <c r="C81" s="33"/>
      <c r="D81" s="33"/>
      <c r="E81" s="33"/>
      <c r="F81" s="34"/>
      <c r="G81" s="54"/>
      <c r="H81" s="54"/>
      <c r="I81" s="31" t="s">
        <v>118</v>
      </c>
      <c r="J81" s="28"/>
      <c r="K81" s="28"/>
      <c r="L81" s="28"/>
      <c r="M81" s="28"/>
      <c r="N81" s="29"/>
      <c r="O81" s="36">
        <f>O79+O59</f>
        <v>43773948.469999999</v>
      </c>
      <c r="P81" s="36">
        <f>P79+P59</f>
        <v>71212784.860000014</v>
      </c>
    </row>
    <row r="82" spans="1:16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56" t="s">
        <v>119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</sheetData>
  <mergeCells count="6">
    <mergeCell ref="A2:P3"/>
    <mergeCell ref="A4:P4"/>
    <mergeCell ref="A5:P5"/>
    <mergeCell ref="A6:F6"/>
    <mergeCell ref="I6:N6"/>
    <mergeCell ref="A84:P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2017-10-18T16:41:24Z</dcterms:modified>
</cp:coreProperties>
</file>