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Estados Financieros\LDF segundo trimestre 2020\"/>
    </mc:Choice>
  </mc:AlternateContent>
  <bookViews>
    <workbookView xWindow="0" yWindow="0" windowWidth="28800" windowHeight="12165"/>
  </bookViews>
  <sheets>
    <sheet name="EAPED 6 (a)" sheetId="1" r:id="rId1"/>
  </sheets>
  <definedNames>
    <definedName name="_xlnm.Print_Area" localSheetId="0">'EAPED 6 (a)'!$A$1:$G$171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8" i="1" l="1"/>
  <c r="F148" i="1"/>
  <c r="E148" i="1"/>
  <c r="D148" i="1"/>
  <c r="C148" i="1"/>
  <c r="B148" i="1"/>
  <c r="G144" i="1"/>
  <c r="F144" i="1"/>
  <c r="E144" i="1"/>
  <c r="D144" i="1"/>
  <c r="C144" i="1"/>
  <c r="B144" i="1"/>
  <c r="G135" i="1"/>
  <c r="F135" i="1"/>
  <c r="E135" i="1"/>
  <c r="D135" i="1"/>
  <c r="C135" i="1"/>
  <c r="B135" i="1"/>
  <c r="G121" i="1"/>
  <c r="F121" i="1"/>
  <c r="E121" i="1"/>
  <c r="D121" i="1"/>
  <c r="C121" i="1"/>
  <c r="B121" i="1"/>
  <c r="G111" i="1"/>
  <c r="F111" i="1"/>
  <c r="E111" i="1"/>
  <c r="D111" i="1"/>
  <c r="C111" i="1"/>
  <c r="B111" i="1"/>
  <c r="G101" i="1"/>
  <c r="F101" i="1"/>
  <c r="E101" i="1"/>
  <c r="D101" i="1"/>
  <c r="C101" i="1"/>
  <c r="B101" i="1"/>
  <c r="G91" i="1"/>
  <c r="F91" i="1"/>
  <c r="E91" i="1"/>
  <c r="D91" i="1"/>
  <c r="C91" i="1"/>
  <c r="C82" i="1" s="1"/>
  <c r="B91" i="1"/>
  <c r="G83" i="1"/>
  <c r="F83" i="1"/>
  <c r="F82" i="1" s="1"/>
  <c r="E83" i="1"/>
  <c r="E82" i="1" s="1"/>
  <c r="D83" i="1"/>
  <c r="C83" i="1"/>
  <c r="B83" i="1"/>
  <c r="G82" i="1"/>
  <c r="G74" i="1"/>
  <c r="F74" i="1"/>
  <c r="E74" i="1"/>
  <c r="D74" i="1"/>
  <c r="C74" i="1"/>
  <c r="B74" i="1"/>
  <c r="G70" i="1"/>
  <c r="F70" i="1"/>
  <c r="E70" i="1"/>
  <c r="D70" i="1"/>
  <c r="C70" i="1"/>
  <c r="B70" i="1"/>
  <c r="G61" i="1"/>
  <c r="F61" i="1"/>
  <c r="E61" i="1"/>
  <c r="D61" i="1"/>
  <c r="C61" i="1"/>
  <c r="B61" i="1"/>
  <c r="G57" i="1"/>
  <c r="F57" i="1"/>
  <c r="E57" i="1"/>
  <c r="D57" i="1"/>
  <c r="C57" i="1"/>
  <c r="B57" i="1"/>
  <c r="D56" i="1"/>
  <c r="G56" i="1" s="1"/>
  <c r="D55" i="1"/>
  <c r="G55" i="1" s="1"/>
  <c r="D54" i="1"/>
  <c r="G54" i="1" s="1"/>
  <c r="G53" i="1"/>
  <c r="D52" i="1"/>
  <c r="G52" i="1" s="1"/>
  <c r="D51" i="1"/>
  <c r="G51" i="1" s="1"/>
  <c r="D50" i="1"/>
  <c r="G50" i="1" s="1"/>
  <c r="D49" i="1"/>
  <c r="D48" i="1"/>
  <c r="G48" i="1" s="1"/>
  <c r="F47" i="1"/>
  <c r="E47" i="1"/>
  <c r="C47" i="1"/>
  <c r="B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G32" i="1"/>
  <c r="D32" i="1"/>
  <c r="D31" i="1"/>
  <c r="G31" i="1" s="1"/>
  <c r="D30" i="1"/>
  <c r="G30" i="1" s="1"/>
  <c r="D29" i="1"/>
  <c r="D28" i="1"/>
  <c r="G28" i="1" s="1"/>
  <c r="F27" i="1"/>
  <c r="E27" i="1"/>
  <c r="C27" i="1"/>
  <c r="B27" i="1"/>
  <c r="D26" i="1"/>
  <c r="G26" i="1" s="1"/>
  <c r="G25" i="1"/>
  <c r="D24" i="1"/>
  <c r="G24" i="1" s="1"/>
  <c r="D23" i="1"/>
  <c r="G23" i="1" s="1"/>
  <c r="D22" i="1"/>
  <c r="G22" i="1" s="1"/>
  <c r="D21" i="1"/>
  <c r="G21" i="1" s="1"/>
  <c r="G20" i="1"/>
  <c r="D19" i="1"/>
  <c r="G19" i="1" s="1"/>
  <c r="D18" i="1"/>
  <c r="G18" i="1" s="1"/>
  <c r="F17" i="1"/>
  <c r="E17" i="1"/>
  <c r="C17" i="1"/>
  <c r="B17" i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E9" i="1"/>
  <c r="C9" i="1"/>
  <c r="B9" i="1"/>
  <c r="E8" i="1"/>
  <c r="D82" i="1" l="1"/>
  <c r="B82" i="1"/>
  <c r="F8" i="1"/>
  <c r="F157" i="1" s="1"/>
  <c r="B8" i="1"/>
  <c r="B157" i="1" s="1"/>
  <c r="D37" i="1"/>
  <c r="E157" i="1"/>
  <c r="C8" i="1"/>
  <c r="C157" i="1" s="1"/>
  <c r="D27" i="1"/>
  <c r="D47" i="1"/>
  <c r="G9" i="1"/>
  <c r="G17" i="1"/>
  <c r="D9" i="1"/>
  <c r="D17" i="1"/>
  <c r="G29" i="1"/>
  <c r="G27" i="1" s="1"/>
  <c r="G39" i="1"/>
  <c r="G37" i="1" s="1"/>
  <c r="G49" i="1"/>
  <c r="G47" i="1" s="1"/>
  <c r="D8" i="1" l="1"/>
  <c r="D157" i="1" s="1"/>
  <c r="G8" i="1"/>
  <c r="G157" i="1" s="1"/>
</calcChain>
</file>

<file path=xl/sharedStrings.xml><?xml version="1.0" encoding="utf-8"?>
<sst xmlns="http://schemas.openxmlformats.org/spreadsheetml/2006/main" count="159" uniqueCount="89">
  <si>
    <t xml:space="preserve"> Instituto Electoral del Estado  
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30 de Junio de 2020
(PESOS) 
</t>
  </si>
  <si>
    <t>Concepto (c)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</si>
  <si>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</si>
  <si>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</si>
  <si>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</si>
  <si>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</si>
  <si>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</si>
  <si>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</si>
  <si>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</si>
  <si>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I. 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</si>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</sst>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/>
    <xf numFmtId="164" fontId="5" fillId="0" borderId="10" xfId="1" applyNumberFormat="1" applyFont="1" applyFill="1" applyBorder="1"/>
    <xf numFmtId="0" fontId="3" fillId="0" borderId="12" xfId="0" applyFont="1" applyFill="1" applyBorder="1"/>
    <xf numFmtId="164" fontId="6" fillId="0" borderId="10" xfId="1" applyNumberFormat="1" applyFont="1" applyFill="1" applyBorder="1"/>
    <xf numFmtId="0" fontId="2" fillId="0" borderId="12" xfId="0" applyFont="1" applyFill="1" applyBorder="1" applyAlignment="1">
      <alignment horizontal="left" indent="2"/>
    </xf>
    <xf numFmtId="164" fontId="7" fillId="0" borderId="10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wrapText="1" indent="2"/>
    </xf>
    <xf numFmtId="0" fontId="3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left" wrapText="1"/>
    </xf>
    <xf numFmtId="0" fontId="2" fillId="0" borderId="12" xfId="0" applyFont="1" applyFill="1" applyBorder="1"/>
    <xf numFmtId="0" fontId="2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968375</xdr:colOff>
      <xdr:row>162</xdr:row>
      <xdr:rowOff>158751</xdr:rowOff>
    </xdr:from>
    <xdr:to>
      <xdr:col>0</xdr:col>
      <xdr:colOff>4933950</xdr:colOff>
      <xdr:row>169</xdr:row>
      <xdr:rowOff>158751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968375" y="33343851"/>
          <a:ext cx="396557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PRESIDENTE</a:t>
          </a:r>
        </a:p>
      </xdr:txBody>
    </xdr:sp>
    <xdr:clientData/>
  </xdr:twoCellAnchor>
  <xdr:twoCellAnchor>
    <xdr:from>
      <xdr:col>2</xdr:col>
      <xdr:colOff>444500</xdr:colOff>
      <xdr:row>162</xdr:row>
      <xdr:rowOff>174626</xdr:rowOff>
    </xdr:from>
    <xdr:to>
      <xdr:col>5</xdr:col>
      <xdr:colOff>781538</xdr:colOff>
      <xdr:row>169</xdr:row>
      <xdr:rowOff>142876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283450" y="33359726"/>
          <a:ext cx="4137513" cy="1301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L.A.E. ANGELICA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MORALES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DE LA DIRECCIÓN ADMINISTRATIVA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171450</xdr:rowOff>
    </xdr:from>
    <xdr:to>
      <xdr:col>0</xdr:col>
      <xdr:colOff>942975</xdr:colOff>
      <xdr:row>4</xdr:row>
      <xdr:rowOff>124140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71675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workbookViewId="0">
      <selection sqref="A1:G5"/>
    </sheetView>
  </sheetViews>
  <sheetFormatPr baseColWidth="10" defaultRowHeight="15" x14ac:dyDescent="0.25"/>
  <cols>
    <col min="1" max="1" width="83.5703125" style="1" customWidth="1"/>
    <col min="2" max="7" width="19" style="1" customWidth="1"/>
    <col min="8" max="16384" width="11.42578125" style="1"/>
  </cols>
  <sheetData>
    <row r="1" spans="1:8" ht="28.5" customHeight="1" x14ac:dyDescent="0.25">
      <c r="A1" s="2" t="s">
        <v>0</v>
      </c>
      <c r="B1" s="3"/>
      <c r="C1" s="3"/>
      <c r="D1" s="3"/>
      <c r="E1" s="3"/>
      <c r="F1" s="3"/>
      <c r="G1" s="4"/>
      <c r="H1" s="5"/>
    </row>
    <row r="2" spans="1:8" ht="18" customHeight="1" x14ac:dyDescent="0.25">
      <c r="A2" s="6"/>
      <c r="B2" s="7"/>
      <c r="C2" s="7"/>
      <c r="D2" s="7"/>
      <c r="E2" s="7"/>
      <c r="F2" s="7"/>
      <c r="G2" s="8"/>
      <c r="H2" s="5"/>
    </row>
    <row r="3" spans="1:8" ht="18" customHeight="1" x14ac:dyDescent="0.25">
      <c r="A3" s="6"/>
      <c r="B3" s="7"/>
      <c r="C3" s="7"/>
      <c r="D3" s="7"/>
      <c r="E3" s="7"/>
      <c r="F3" s="7"/>
      <c r="G3" s="8"/>
      <c r="H3" s="5"/>
    </row>
    <row r="4" spans="1:8" ht="18" customHeight="1" x14ac:dyDescent="0.25">
      <c r="A4" s="6"/>
      <c r="B4" s="7"/>
      <c r="C4" s="7"/>
      <c r="D4" s="7"/>
      <c r="E4" s="7"/>
      <c r="F4" s="7"/>
      <c r="G4" s="8"/>
      <c r="H4" s="5"/>
    </row>
    <row r="5" spans="1:8" ht="18" customHeight="1" x14ac:dyDescent="0.25">
      <c r="A5" s="9"/>
      <c r="B5" s="10"/>
      <c r="C5" s="10"/>
      <c r="D5" s="10"/>
      <c r="E5" s="10"/>
      <c r="F5" s="10"/>
      <c r="G5" s="11"/>
      <c r="H5" s="5"/>
    </row>
    <row r="6" spans="1:8" ht="15.75" customHeight="1" x14ac:dyDescent="0.25">
      <c r="A6" s="12" t="s">
        <v>1</v>
      </c>
      <c r="B6" s="13" t="s">
        <v>2</v>
      </c>
      <c r="C6" s="13"/>
      <c r="D6" s="13"/>
      <c r="E6" s="13"/>
      <c r="F6" s="13"/>
      <c r="G6" s="14" t="s">
        <v>3</v>
      </c>
    </row>
    <row r="7" spans="1:8" ht="30" x14ac:dyDescent="0.25">
      <c r="A7" s="15"/>
      <c r="B7" s="16" t="s">
        <v>4</v>
      </c>
      <c r="C7" s="16" t="s">
        <v>5</v>
      </c>
      <c r="D7" s="17" t="s">
        <v>6</v>
      </c>
      <c r="E7" s="17" t="s">
        <v>7</v>
      </c>
      <c r="F7" s="17" t="s">
        <v>8</v>
      </c>
      <c r="G7" s="14"/>
    </row>
    <row r="8" spans="1:8" x14ac:dyDescent="0.25">
      <c r="A8" s="18" t="s">
        <v>9</v>
      </c>
      <c r="B8" s="19">
        <f>B9+B17+B27+B37+B47+B57+B61+B70+B74</f>
        <v>316672166</v>
      </c>
      <c r="C8" s="19">
        <f>C9+C17+C27+C37+C47+C57+C61+C70+C74</f>
        <v>7723140.6400000006</v>
      </c>
      <c r="D8" s="19">
        <f t="shared" ref="D8:G8" si="0">D9+D17+D27+D37+D47+D57+D61+D70+D74</f>
        <v>324395306.64000005</v>
      </c>
      <c r="E8" s="19">
        <f t="shared" si="0"/>
        <v>154759130.52000001</v>
      </c>
      <c r="F8" s="19">
        <f t="shared" si="0"/>
        <v>154660696.14000002</v>
      </c>
      <c r="G8" s="19">
        <f t="shared" si="0"/>
        <v>169636176.12</v>
      </c>
    </row>
    <row r="9" spans="1:8" x14ac:dyDescent="0.25">
      <c r="A9" s="20" t="s">
        <v>10</v>
      </c>
      <c r="B9" s="21">
        <f t="shared" ref="B9:G9" si="1">B10+B11+B12+B13+B14+B15+B16</f>
        <v>43627654</v>
      </c>
      <c r="C9" s="21">
        <f t="shared" si="1"/>
        <v>5746587.29</v>
      </c>
      <c r="D9" s="21">
        <f t="shared" si="1"/>
        <v>49374241.290000007</v>
      </c>
      <c r="E9" s="21">
        <f t="shared" si="1"/>
        <v>20428716.640000001</v>
      </c>
      <c r="F9" s="21">
        <f t="shared" si="1"/>
        <v>20428716.640000001</v>
      </c>
      <c r="G9" s="21">
        <f t="shared" si="1"/>
        <v>28945524.650000002</v>
      </c>
    </row>
    <row r="10" spans="1:8" x14ac:dyDescent="0.25">
      <c r="A10" s="22" t="s">
        <v>11</v>
      </c>
      <c r="B10" s="19">
        <v>9052032</v>
      </c>
      <c r="C10" s="19">
        <v>611147.16</v>
      </c>
      <c r="D10" s="19">
        <f>B10+C10</f>
        <v>9663179.1600000001</v>
      </c>
      <c r="E10" s="23">
        <v>4311630.0199999996</v>
      </c>
      <c r="F10" s="23">
        <v>4311630.0199999996</v>
      </c>
      <c r="G10" s="19">
        <f t="shared" ref="G10:G16" si="2">D10-E10</f>
        <v>5351549.1400000006</v>
      </c>
    </row>
    <row r="11" spans="1:8" x14ac:dyDescent="0.25">
      <c r="A11" s="22" t="s">
        <v>12</v>
      </c>
      <c r="B11" s="19">
        <v>0</v>
      </c>
      <c r="C11" s="23">
        <v>2798238.46</v>
      </c>
      <c r="D11" s="19">
        <f t="shared" ref="D11:D16" si="3">B11+C11</f>
        <v>2798238.46</v>
      </c>
      <c r="E11" s="23">
        <v>2798238.46</v>
      </c>
      <c r="F11" s="23">
        <v>2798238.46</v>
      </c>
      <c r="G11" s="19">
        <f t="shared" si="2"/>
        <v>0</v>
      </c>
    </row>
    <row r="12" spans="1:8" x14ac:dyDescent="0.25">
      <c r="A12" s="22" t="s">
        <v>13</v>
      </c>
      <c r="B12" s="23">
        <v>32222110</v>
      </c>
      <c r="C12" s="19">
        <v>2178345.25</v>
      </c>
      <c r="D12" s="19">
        <f t="shared" si="3"/>
        <v>34400455.25</v>
      </c>
      <c r="E12" s="23">
        <v>12197310.09</v>
      </c>
      <c r="F12" s="23">
        <v>12197310.09</v>
      </c>
      <c r="G12" s="19">
        <f t="shared" si="2"/>
        <v>22203145.16</v>
      </c>
    </row>
    <row r="13" spans="1:8" x14ac:dyDescent="0.25">
      <c r="A13" s="22" t="s">
        <v>14</v>
      </c>
      <c r="B13" s="23">
        <v>2353512</v>
      </c>
      <c r="C13" s="19">
        <v>158856.42000000001</v>
      </c>
      <c r="D13" s="19">
        <f t="shared" si="3"/>
        <v>2512368.42</v>
      </c>
      <c r="E13" s="23">
        <v>1121538.07</v>
      </c>
      <c r="F13" s="23">
        <v>1121538.07</v>
      </c>
      <c r="G13" s="19">
        <f t="shared" si="2"/>
        <v>1390830.3499999999</v>
      </c>
    </row>
    <row r="14" spans="1:8" x14ac:dyDescent="0.25">
      <c r="A14" s="22" t="s">
        <v>15</v>
      </c>
      <c r="B14" s="19">
        <v>0</v>
      </c>
      <c r="C14" s="19">
        <v>0</v>
      </c>
      <c r="D14" s="19">
        <f t="shared" si="3"/>
        <v>0</v>
      </c>
      <c r="E14" s="19">
        <v>0</v>
      </c>
      <c r="F14" s="19">
        <v>0</v>
      </c>
      <c r="G14" s="19">
        <f t="shared" si="2"/>
        <v>0</v>
      </c>
    </row>
    <row r="15" spans="1:8" x14ac:dyDescent="0.25">
      <c r="A15" s="22" t="s">
        <v>16</v>
      </c>
      <c r="B15" s="19">
        <v>0</v>
      </c>
      <c r="C15" s="19">
        <v>0</v>
      </c>
      <c r="D15" s="19">
        <f t="shared" si="3"/>
        <v>0</v>
      </c>
      <c r="E15" s="19">
        <v>0</v>
      </c>
      <c r="F15" s="19">
        <v>0</v>
      </c>
      <c r="G15" s="19">
        <f t="shared" si="2"/>
        <v>0</v>
      </c>
    </row>
    <row r="16" spans="1:8" x14ac:dyDescent="0.25">
      <c r="A16" s="22" t="s">
        <v>17</v>
      </c>
      <c r="B16" s="19">
        <v>0</v>
      </c>
      <c r="C16" s="19">
        <v>0</v>
      </c>
      <c r="D16" s="19">
        <f t="shared" si="3"/>
        <v>0</v>
      </c>
      <c r="E16" s="19">
        <v>0</v>
      </c>
      <c r="F16" s="19">
        <v>0</v>
      </c>
      <c r="G16" s="19">
        <f t="shared" si="2"/>
        <v>0</v>
      </c>
    </row>
    <row r="17" spans="1:7" x14ac:dyDescent="0.25">
      <c r="A17" s="20" t="s">
        <v>18</v>
      </c>
      <c r="B17" s="21">
        <f t="shared" ref="B17:G17" si="4">B18+B19+B20+B21+B22+B23+B24+B25+B26</f>
        <v>1179539</v>
      </c>
      <c r="C17" s="21">
        <f t="shared" si="4"/>
        <v>41484.870000000003</v>
      </c>
      <c r="D17" s="21">
        <f t="shared" si="4"/>
        <v>1221023.8699999999</v>
      </c>
      <c r="E17" s="21">
        <f t="shared" si="4"/>
        <v>377674.5199999999</v>
      </c>
      <c r="F17" s="21">
        <f t="shared" si="4"/>
        <v>376931.86</v>
      </c>
      <c r="G17" s="21">
        <f t="shared" si="4"/>
        <v>843349.35</v>
      </c>
    </row>
    <row r="18" spans="1:7" x14ac:dyDescent="0.25">
      <c r="A18" s="24" t="s">
        <v>19</v>
      </c>
      <c r="B18" s="23">
        <v>586879</v>
      </c>
      <c r="C18" s="23">
        <v>-65435.56</v>
      </c>
      <c r="D18" s="19">
        <f t="shared" ref="D18:D26" si="5">B18+C18</f>
        <v>521443.44</v>
      </c>
      <c r="E18" s="23">
        <v>99355.07</v>
      </c>
      <c r="F18" s="23">
        <v>98612.41</v>
      </c>
      <c r="G18" s="19">
        <f>D18-E18</f>
        <v>422088.37</v>
      </c>
    </row>
    <row r="19" spans="1:7" x14ac:dyDescent="0.25">
      <c r="A19" s="22" t="s">
        <v>20</v>
      </c>
      <c r="B19" s="23">
        <v>192660</v>
      </c>
      <c r="C19" s="23">
        <v>105.84</v>
      </c>
      <c r="D19" s="19">
        <f t="shared" si="5"/>
        <v>192765.84</v>
      </c>
      <c r="E19" s="23">
        <v>171504.86</v>
      </c>
      <c r="F19" s="23">
        <v>171504.86</v>
      </c>
      <c r="G19" s="19">
        <f t="shared" ref="G19:G26" si="6">D19-E19</f>
        <v>21260.98000000001</v>
      </c>
    </row>
    <row r="20" spans="1:7" x14ac:dyDescent="0.25">
      <c r="A20" s="22" t="s">
        <v>21</v>
      </c>
      <c r="B20" s="19">
        <v>0</v>
      </c>
      <c r="C20" s="19">
        <v>0</v>
      </c>
      <c r="D20" s="19">
        <v>0</v>
      </c>
      <c r="E20" s="23"/>
      <c r="F20" s="23"/>
      <c r="G20" s="19">
        <f t="shared" si="6"/>
        <v>0</v>
      </c>
    </row>
    <row r="21" spans="1:7" x14ac:dyDescent="0.25">
      <c r="A21" s="22" t="s">
        <v>22</v>
      </c>
      <c r="B21" s="19">
        <v>0</v>
      </c>
      <c r="C21" s="23">
        <v>16729.04</v>
      </c>
      <c r="D21" s="19">
        <f t="shared" si="5"/>
        <v>16729.04</v>
      </c>
      <c r="E21" s="23">
        <v>16729.04</v>
      </c>
      <c r="F21" s="23">
        <v>16729.04</v>
      </c>
      <c r="G21" s="19">
        <f>D21-E21</f>
        <v>0</v>
      </c>
    </row>
    <row r="22" spans="1:7" x14ac:dyDescent="0.25">
      <c r="A22" s="22" t="s">
        <v>23</v>
      </c>
      <c r="B22" s="19">
        <v>0</v>
      </c>
      <c r="C22" s="23">
        <v>4438.47</v>
      </c>
      <c r="D22" s="19">
        <f t="shared" si="5"/>
        <v>4438.47</v>
      </c>
      <c r="E22" s="23">
        <v>4438.47</v>
      </c>
      <c r="F22" s="23">
        <v>4438.47</v>
      </c>
      <c r="G22" s="19">
        <f>D22-E22</f>
        <v>0</v>
      </c>
    </row>
    <row r="23" spans="1:7" x14ac:dyDescent="0.25">
      <c r="A23" s="22" t="s">
        <v>24</v>
      </c>
      <c r="B23" s="23">
        <v>400000</v>
      </c>
      <c r="C23" s="23">
        <v>4191.42</v>
      </c>
      <c r="D23" s="19">
        <f t="shared" si="5"/>
        <v>404191.42</v>
      </c>
      <c r="E23" s="23">
        <v>4191.42</v>
      </c>
      <c r="F23" s="23">
        <v>4191.42</v>
      </c>
      <c r="G23" s="19">
        <f t="shared" si="6"/>
        <v>400000</v>
      </c>
    </row>
    <row r="24" spans="1:7" x14ac:dyDescent="0.25">
      <c r="A24" s="22" t="s">
        <v>25</v>
      </c>
      <c r="B24" s="19">
        <v>0</v>
      </c>
      <c r="C24" s="19">
        <v>0</v>
      </c>
      <c r="D24" s="19">
        <f t="shared" si="5"/>
        <v>0</v>
      </c>
      <c r="E24" s="23"/>
      <c r="F24" s="23"/>
      <c r="G24" s="19">
        <f>D24-E24</f>
        <v>0</v>
      </c>
    </row>
    <row r="25" spans="1:7" x14ac:dyDescent="0.25">
      <c r="A25" s="22" t="s">
        <v>26</v>
      </c>
      <c r="B25" s="19">
        <v>0</v>
      </c>
      <c r="C25" s="19">
        <v>0</v>
      </c>
      <c r="D25" s="19">
        <v>0</v>
      </c>
      <c r="E25" s="23"/>
      <c r="F25" s="23"/>
      <c r="G25" s="19">
        <f t="shared" si="6"/>
        <v>0</v>
      </c>
    </row>
    <row r="26" spans="1:7" x14ac:dyDescent="0.25">
      <c r="A26" s="22" t="s">
        <v>27</v>
      </c>
      <c r="B26" s="19">
        <v>0</v>
      </c>
      <c r="C26" s="23">
        <v>81455.66</v>
      </c>
      <c r="D26" s="19">
        <f t="shared" si="5"/>
        <v>81455.66</v>
      </c>
      <c r="E26" s="23">
        <v>81455.66</v>
      </c>
      <c r="F26" s="23">
        <v>81455.66</v>
      </c>
      <c r="G26" s="19">
        <f t="shared" si="6"/>
        <v>0</v>
      </c>
    </row>
    <row r="27" spans="1:7" x14ac:dyDescent="0.25">
      <c r="A27" s="20" t="s">
        <v>28</v>
      </c>
      <c r="B27" s="21">
        <f t="shared" ref="B27:G27" si="7">B28+B29+B30+B31+B32+B33+B34+B35+B36</f>
        <v>12608374</v>
      </c>
      <c r="C27" s="21">
        <f t="shared" si="7"/>
        <v>810578.31</v>
      </c>
      <c r="D27" s="21">
        <f t="shared" si="7"/>
        <v>13418952.309999999</v>
      </c>
      <c r="E27" s="21">
        <f t="shared" si="7"/>
        <v>4446317.0600000005</v>
      </c>
      <c r="F27" s="21">
        <f t="shared" si="7"/>
        <v>4348625.34</v>
      </c>
      <c r="G27" s="21">
        <f t="shared" si="7"/>
        <v>8972635.2500000019</v>
      </c>
    </row>
    <row r="28" spans="1:7" x14ac:dyDescent="0.25">
      <c r="A28" s="22" t="s">
        <v>29</v>
      </c>
      <c r="B28" s="23">
        <v>777113</v>
      </c>
      <c r="C28" s="23">
        <v>0</v>
      </c>
      <c r="D28" s="19">
        <f t="shared" ref="D28:D36" si="8">B28+C28</f>
        <v>777113</v>
      </c>
      <c r="E28" s="23">
        <v>242331.99</v>
      </c>
      <c r="F28" s="23">
        <v>240357.99</v>
      </c>
      <c r="G28" s="19">
        <f t="shared" ref="G28:G36" si="9">D28-E28</f>
        <v>534781.01</v>
      </c>
    </row>
    <row r="29" spans="1:7" x14ac:dyDescent="0.25">
      <c r="A29" s="22" t="s">
        <v>30</v>
      </c>
      <c r="B29" s="23">
        <v>6559000</v>
      </c>
      <c r="C29" s="23">
        <v>14703</v>
      </c>
      <c r="D29" s="19">
        <f t="shared" si="8"/>
        <v>6573703</v>
      </c>
      <c r="E29" s="23">
        <v>2263433.0099999998</v>
      </c>
      <c r="F29" s="23">
        <v>2263433.0099999998</v>
      </c>
      <c r="G29" s="19">
        <f t="shared" si="9"/>
        <v>4310269.99</v>
      </c>
    </row>
    <row r="30" spans="1:7" x14ac:dyDescent="0.25">
      <c r="A30" s="22" t="s">
        <v>31</v>
      </c>
      <c r="B30" s="23">
        <v>2031344</v>
      </c>
      <c r="C30" s="23">
        <v>622630.04</v>
      </c>
      <c r="D30" s="19">
        <f t="shared" si="8"/>
        <v>2653974.04</v>
      </c>
      <c r="E30" s="23">
        <v>832202.07</v>
      </c>
      <c r="F30" s="23">
        <v>829369.35</v>
      </c>
      <c r="G30" s="19">
        <f t="shared" si="9"/>
        <v>1821771.9700000002</v>
      </c>
    </row>
    <row r="31" spans="1:7" x14ac:dyDescent="0.25">
      <c r="A31" s="22" t="s">
        <v>32</v>
      </c>
      <c r="B31" s="23">
        <v>463200</v>
      </c>
      <c r="C31" s="23">
        <v>30708.58</v>
      </c>
      <c r="D31" s="19">
        <f t="shared" si="8"/>
        <v>493908.58</v>
      </c>
      <c r="E31" s="23">
        <v>30349.62</v>
      </c>
      <c r="F31" s="23">
        <v>30349.62</v>
      </c>
      <c r="G31" s="19">
        <f t="shared" si="9"/>
        <v>463558.96</v>
      </c>
    </row>
    <row r="32" spans="1:7" x14ac:dyDescent="0.25">
      <c r="A32" s="24" t="s">
        <v>33</v>
      </c>
      <c r="B32" s="23">
        <v>252000</v>
      </c>
      <c r="C32" s="23">
        <v>73279.94</v>
      </c>
      <c r="D32" s="19">
        <f t="shared" si="8"/>
        <v>325279.94</v>
      </c>
      <c r="E32" s="23">
        <v>168510.37</v>
      </c>
      <c r="F32" s="23">
        <v>168510.37</v>
      </c>
      <c r="G32" s="19">
        <f t="shared" si="9"/>
        <v>156769.57</v>
      </c>
    </row>
    <row r="33" spans="1:7" x14ac:dyDescent="0.25">
      <c r="A33" s="22" t="s">
        <v>34</v>
      </c>
      <c r="B33" s="23">
        <v>240000</v>
      </c>
      <c r="C33" s="23">
        <v>34686.32</v>
      </c>
      <c r="D33" s="19">
        <f t="shared" si="8"/>
        <v>274686.32</v>
      </c>
      <c r="E33" s="23">
        <v>83065.279999999999</v>
      </c>
      <c r="F33" s="23">
        <v>83065.279999999999</v>
      </c>
      <c r="G33" s="19">
        <f t="shared" si="9"/>
        <v>191621.04</v>
      </c>
    </row>
    <row r="34" spans="1:7" x14ac:dyDescent="0.25">
      <c r="A34" s="22" t="s">
        <v>35</v>
      </c>
      <c r="B34" s="23">
        <v>615058</v>
      </c>
      <c r="C34" s="23">
        <v>-139628.88</v>
      </c>
      <c r="D34" s="19">
        <f t="shared" si="8"/>
        <v>475429.12</v>
      </c>
      <c r="E34" s="23">
        <v>177528.93</v>
      </c>
      <c r="F34" s="23">
        <v>177528.93</v>
      </c>
      <c r="G34" s="19">
        <f t="shared" si="9"/>
        <v>297900.19</v>
      </c>
    </row>
    <row r="35" spans="1:7" x14ac:dyDescent="0.25">
      <c r="A35" s="22" t="s">
        <v>36</v>
      </c>
      <c r="B35" s="23">
        <v>240000</v>
      </c>
      <c r="C35" s="23">
        <v>0</v>
      </c>
      <c r="D35" s="19">
        <f t="shared" si="8"/>
        <v>240000</v>
      </c>
      <c r="E35" s="23">
        <v>24487.79</v>
      </c>
      <c r="F35" s="23">
        <v>24487.79</v>
      </c>
      <c r="G35" s="19">
        <f>D35-E35</f>
        <v>215512.21</v>
      </c>
    </row>
    <row r="36" spans="1:7" x14ac:dyDescent="0.25">
      <c r="A36" s="22" t="s">
        <v>37</v>
      </c>
      <c r="B36" s="23">
        <v>1430659</v>
      </c>
      <c r="C36" s="23">
        <v>174199.31</v>
      </c>
      <c r="D36" s="19">
        <f t="shared" si="8"/>
        <v>1604858.31</v>
      </c>
      <c r="E36" s="23">
        <v>624408</v>
      </c>
      <c r="F36" s="23">
        <v>531523</v>
      </c>
      <c r="G36" s="19">
        <f t="shared" si="9"/>
        <v>980450.31</v>
      </c>
    </row>
    <row r="37" spans="1:7" x14ac:dyDescent="0.25">
      <c r="A37" s="25" t="s">
        <v>38</v>
      </c>
      <c r="B37" s="21">
        <f t="shared" ref="B37:G37" si="10">B38+B39+B40+B41+B42+B43+B44+B45+B46</f>
        <v>259256599</v>
      </c>
      <c r="C37" s="21">
        <f t="shared" si="10"/>
        <v>0</v>
      </c>
      <c r="D37" s="21">
        <f t="shared" si="10"/>
        <v>259256599</v>
      </c>
      <c r="E37" s="21">
        <f t="shared" si="10"/>
        <v>129478299.12</v>
      </c>
      <c r="F37" s="21">
        <f t="shared" si="10"/>
        <v>129478299.12</v>
      </c>
      <c r="G37" s="21">
        <f t="shared" si="10"/>
        <v>129778299.88</v>
      </c>
    </row>
    <row r="38" spans="1:7" x14ac:dyDescent="0.25">
      <c r="A38" s="22" t="s">
        <v>39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 t="shared" ref="G38:G46" si="11">D38-E38</f>
        <v>0</v>
      </c>
    </row>
    <row r="39" spans="1:7" x14ac:dyDescent="0.25">
      <c r="A39" s="22" t="s">
        <v>40</v>
      </c>
      <c r="B39" s="19">
        <v>0</v>
      </c>
      <c r="C39" s="19">
        <v>0</v>
      </c>
      <c r="D39" s="19">
        <f t="shared" ref="D39:D46" si="12">B39+C39</f>
        <v>0</v>
      </c>
      <c r="E39" s="19">
        <v>0</v>
      </c>
      <c r="F39" s="19">
        <v>0</v>
      </c>
      <c r="G39" s="19">
        <f t="shared" si="11"/>
        <v>0</v>
      </c>
    </row>
    <row r="40" spans="1:7" x14ac:dyDescent="0.25">
      <c r="A40" s="22" t="s">
        <v>41</v>
      </c>
      <c r="B40" s="19">
        <v>0</v>
      </c>
      <c r="C40" s="19">
        <v>0</v>
      </c>
      <c r="D40" s="19">
        <f t="shared" si="12"/>
        <v>0</v>
      </c>
      <c r="E40" s="19">
        <v>0</v>
      </c>
      <c r="F40" s="19">
        <v>0</v>
      </c>
      <c r="G40" s="19">
        <f t="shared" si="11"/>
        <v>0</v>
      </c>
    </row>
    <row r="41" spans="1:7" x14ac:dyDescent="0.25">
      <c r="A41" s="22" t="s">
        <v>42</v>
      </c>
      <c r="B41" s="19">
        <v>259256599</v>
      </c>
      <c r="C41" s="19">
        <v>0</v>
      </c>
      <c r="D41" s="19">
        <f t="shared" si="12"/>
        <v>259256599</v>
      </c>
      <c r="E41" s="23">
        <v>129478299.12</v>
      </c>
      <c r="F41" s="23">
        <v>129478299.12</v>
      </c>
      <c r="G41" s="19">
        <f t="shared" si="11"/>
        <v>129778299.88</v>
      </c>
    </row>
    <row r="42" spans="1:7" x14ac:dyDescent="0.25">
      <c r="A42" s="22" t="s">
        <v>43</v>
      </c>
      <c r="B42" s="19">
        <v>0</v>
      </c>
      <c r="C42" s="19">
        <v>0</v>
      </c>
      <c r="D42" s="19">
        <f t="shared" si="12"/>
        <v>0</v>
      </c>
      <c r="E42" s="19">
        <v>0</v>
      </c>
      <c r="F42" s="19">
        <v>0</v>
      </c>
      <c r="G42" s="19">
        <f t="shared" si="11"/>
        <v>0</v>
      </c>
    </row>
    <row r="43" spans="1:7" x14ac:dyDescent="0.25">
      <c r="A43" s="22" t="s">
        <v>44</v>
      </c>
      <c r="B43" s="19">
        <v>0</v>
      </c>
      <c r="C43" s="19">
        <v>0</v>
      </c>
      <c r="D43" s="19">
        <f t="shared" si="12"/>
        <v>0</v>
      </c>
      <c r="E43" s="19">
        <v>0</v>
      </c>
      <c r="F43" s="19">
        <v>0</v>
      </c>
      <c r="G43" s="19">
        <f t="shared" si="11"/>
        <v>0</v>
      </c>
    </row>
    <row r="44" spans="1:7" x14ac:dyDescent="0.25">
      <c r="A44" s="22" t="s">
        <v>45</v>
      </c>
      <c r="B44" s="19">
        <v>0</v>
      </c>
      <c r="C44" s="19">
        <v>0</v>
      </c>
      <c r="D44" s="19">
        <f t="shared" si="12"/>
        <v>0</v>
      </c>
      <c r="E44" s="19">
        <v>0</v>
      </c>
      <c r="F44" s="19">
        <v>0</v>
      </c>
      <c r="G44" s="19">
        <f t="shared" si="11"/>
        <v>0</v>
      </c>
    </row>
    <row r="45" spans="1:7" x14ac:dyDescent="0.25">
      <c r="A45" s="22" t="s">
        <v>46</v>
      </c>
      <c r="B45" s="19">
        <v>0</v>
      </c>
      <c r="C45" s="19">
        <v>0</v>
      </c>
      <c r="D45" s="19">
        <f t="shared" si="12"/>
        <v>0</v>
      </c>
      <c r="E45" s="19">
        <v>0</v>
      </c>
      <c r="F45" s="19">
        <v>0</v>
      </c>
      <c r="G45" s="19">
        <f t="shared" si="11"/>
        <v>0</v>
      </c>
    </row>
    <row r="46" spans="1:7" x14ac:dyDescent="0.25">
      <c r="A46" s="22" t="s">
        <v>47</v>
      </c>
      <c r="B46" s="19">
        <v>0</v>
      </c>
      <c r="C46" s="19">
        <v>0</v>
      </c>
      <c r="D46" s="19">
        <f t="shared" si="12"/>
        <v>0</v>
      </c>
      <c r="E46" s="19">
        <v>0</v>
      </c>
      <c r="F46" s="19">
        <v>0</v>
      </c>
      <c r="G46" s="19">
        <f t="shared" si="11"/>
        <v>0</v>
      </c>
    </row>
    <row r="47" spans="1:7" x14ac:dyDescent="0.25">
      <c r="A47" s="25" t="s">
        <v>48</v>
      </c>
      <c r="B47" s="21">
        <f t="shared" ref="B47:G47" si="13">B48+B49+B50+B51+B52+B53+B54+B55+B56</f>
        <v>0</v>
      </c>
      <c r="C47" s="21">
        <f t="shared" si="13"/>
        <v>1124490.17</v>
      </c>
      <c r="D47" s="21">
        <f t="shared" si="13"/>
        <v>1124490.17</v>
      </c>
      <c r="E47" s="21">
        <f t="shared" si="13"/>
        <v>28123.18</v>
      </c>
      <c r="F47" s="21">
        <f t="shared" si="13"/>
        <v>28123.18</v>
      </c>
      <c r="G47" s="21">
        <f t="shared" si="13"/>
        <v>1096366.99</v>
      </c>
    </row>
    <row r="48" spans="1:7" x14ac:dyDescent="0.25">
      <c r="A48" s="22" t="s">
        <v>49</v>
      </c>
      <c r="B48" s="19">
        <v>0</v>
      </c>
      <c r="C48" s="23">
        <v>1124490.17</v>
      </c>
      <c r="D48" s="19">
        <f t="shared" ref="D48:D56" si="14">B48+C48</f>
        <v>1124490.17</v>
      </c>
      <c r="E48" s="23">
        <v>28123.18</v>
      </c>
      <c r="F48" s="23">
        <v>28123.18</v>
      </c>
      <c r="G48" s="19">
        <f t="shared" ref="G48:G56" si="15">D48-E48</f>
        <v>1096366.99</v>
      </c>
    </row>
    <row r="49" spans="1:7" x14ac:dyDescent="0.25">
      <c r="A49" s="22" t="s">
        <v>50</v>
      </c>
      <c r="B49" s="19">
        <v>0</v>
      </c>
      <c r="C49" s="19">
        <v>0</v>
      </c>
      <c r="D49" s="19">
        <f t="shared" si="14"/>
        <v>0</v>
      </c>
      <c r="E49" s="19">
        <v>0</v>
      </c>
      <c r="F49" s="19">
        <v>0</v>
      </c>
      <c r="G49" s="19">
        <f t="shared" si="15"/>
        <v>0</v>
      </c>
    </row>
    <row r="50" spans="1:7" x14ac:dyDescent="0.25">
      <c r="A50" s="22" t="s">
        <v>51</v>
      </c>
      <c r="B50" s="19">
        <v>0</v>
      </c>
      <c r="C50" s="19">
        <v>0</v>
      </c>
      <c r="D50" s="19">
        <f t="shared" si="14"/>
        <v>0</v>
      </c>
      <c r="E50" s="19">
        <v>0</v>
      </c>
      <c r="F50" s="19">
        <v>0</v>
      </c>
      <c r="G50" s="19">
        <f t="shared" si="15"/>
        <v>0</v>
      </c>
    </row>
    <row r="51" spans="1:7" x14ac:dyDescent="0.25">
      <c r="A51" s="22" t="s">
        <v>52</v>
      </c>
      <c r="B51" s="19">
        <v>0</v>
      </c>
      <c r="C51" s="19">
        <v>0</v>
      </c>
      <c r="D51" s="19">
        <f t="shared" si="14"/>
        <v>0</v>
      </c>
      <c r="E51" s="19">
        <v>0</v>
      </c>
      <c r="F51" s="19">
        <v>0</v>
      </c>
      <c r="G51" s="19">
        <f t="shared" si="15"/>
        <v>0</v>
      </c>
    </row>
    <row r="52" spans="1:7" x14ac:dyDescent="0.25">
      <c r="A52" s="22" t="s">
        <v>53</v>
      </c>
      <c r="B52" s="19">
        <v>0</v>
      </c>
      <c r="C52" s="19">
        <v>0</v>
      </c>
      <c r="D52" s="19">
        <f t="shared" si="14"/>
        <v>0</v>
      </c>
      <c r="E52" s="19">
        <v>0</v>
      </c>
      <c r="F52" s="19">
        <v>0</v>
      </c>
      <c r="G52" s="19">
        <f t="shared" si="15"/>
        <v>0</v>
      </c>
    </row>
    <row r="53" spans="1:7" x14ac:dyDescent="0.25">
      <c r="A53" s="22" t="s">
        <v>54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f t="shared" si="15"/>
        <v>0</v>
      </c>
    </row>
    <row r="54" spans="1:7" x14ac:dyDescent="0.25">
      <c r="A54" s="22" t="s">
        <v>55</v>
      </c>
      <c r="B54" s="19">
        <v>0</v>
      </c>
      <c r="C54" s="19">
        <v>0</v>
      </c>
      <c r="D54" s="19">
        <f t="shared" si="14"/>
        <v>0</v>
      </c>
      <c r="E54" s="19">
        <v>0</v>
      </c>
      <c r="F54" s="19">
        <v>0</v>
      </c>
      <c r="G54" s="19">
        <f t="shared" si="15"/>
        <v>0</v>
      </c>
    </row>
    <row r="55" spans="1:7" x14ac:dyDescent="0.25">
      <c r="A55" s="22" t="s">
        <v>56</v>
      </c>
      <c r="B55" s="19">
        <v>0</v>
      </c>
      <c r="C55" s="19">
        <v>0</v>
      </c>
      <c r="D55" s="19">
        <f t="shared" si="14"/>
        <v>0</v>
      </c>
      <c r="E55" s="19">
        <v>0</v>
      </c>
      <c r="F55" s="19">
        <v>0</v>
      </c>
      <c r="G55" s="19">
        <f t="shared" si="15"/>
        <v>0</v>
      </c>
    </row>
    <row r="56" spans="1:7" x14ac:dyDescent="0.25">
      <c r="A56" s="22" t="s">
        <v>57</v>
      </c>
      <c r="B56" s="19">
        <v>0</v>
      </c>
      <c r="C56" s="19">
        <v>0</v>
      </c>
      <c r="D56" s="19">
        <f t="shared" si="14"/>
        <v>0</v>
      </c>
      <c r="E56" s="19">
        <v>0</v>
      </c>
      <c r="F56" s="19">
        <v>0</v>
      </c>
      <c r="G56" s="19">
        <f t="shared" si="15"/>
        <v>0</v>
      </c>
    </row>
    <row r="57" spans="1:7" x14ac:dyDescent="0.25">
      <c r="A57" s="20" t="s">
        <v>58</v>
      </c>
      <c r="B57" s="19">
        <f t="shared" ref="B57:G57" si="16">B58+B59+B60</f>
        <v>0</v>
      </c>
      <c r="C57" s="19">
        <f t="shared" si="16"/>
        <v>0</v>
      </c>
      <c r="D57" s="19">
        <f t="shared" si="16"/>
        <v>0</v>
      </c>
      <c r="E57" s="19">
        <f t="shared" si="16"/>
        <v>0</v>
      </c>
      <c r="F57" s="19">
        <f t="shared" si="16"/>
        <v>0</v>
      </c>
      <c r="G57" s="19">
        <f t="shared" si="16"/>
        <v>0</v>
      </c>
    </row>
    <row r="58" spans="1:7" x14ac:dyDescent="0.25">
      <c r="A58" s="22" t="s">
        <v>59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</row>
    <row r="59" spans="1:7" x14ac:dyDescent="0.25">
      <c r="A59" s="22" t="s">
        <v>60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</row>
    <row r="60" spans="1:7" x14ac:dyDescent="0.25">
      <c r="A60" s="22" t="s">
        <v>61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</row>
    <row r="61" spans="1:7" x14ac:dyDescent="0.25">
      <c r="A61" s="26" t="s">
        <v>62</v>
      </c>
      <c r="B61" s="21">
        <f t="shared" ref="B61:G61" si="17">B62+B63+B64+B65+B66+B67+B68+B69</f>
        <v>0</v>
      </c>
      <c r="C61" s="21">
        <f t="shared" si="17"/>
        <v>0</v>
      </c>
      <c r="D61" s="21">
        <f t="shared" si="17"/>
        <v>0</v>
      </c>
      <c r="E61" s="21">
        <f t="shared" si="17"/>
        <v>0</v>
      </c>
      <c r="F61" s="21">
        <f t="shared" si="17"/>
        <v>0</v>
      </c>
      <c r="G61" s="21">
        <f t="shared" si="17"/>
        <v>0</v>
      </c>
    </row>
    <row r="62" spans="1:7" x14ac:dyDescent="0.25">
      <c r="A62" s="22" t="s">
        <v>63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</row>
    <row r="63" spans="1:7" x14ac:dyDescent="0.25">
      <c r="A63" s="22" t="s">
        <v>64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</row>
    <row r="64" spans="1:7" x14ac:dyDescent="0.25">
      <c r="A64" s="22" t="s">
        <v>65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</row>
    <row r="65" spans="1:7" x14ac:dyDescent="0.25">
      <c r="A65" s="22" t="s">
        <v>66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</row>
    <row r="66" spans="1:7" x14ac:dyDescent="0.25">
      <c r="A66" s="22" t="s">
        <v>67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</row>
    <row r="67" spans="1:7" x14ac:dyDescent="0.25">
      <c r="A67" s="22" t="s">
        <v>68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</row>
    <row r="68" spans="1:7" x14ac:dyDescent="0.25">
      <c r="A68" s="22" t="s">
        <v>69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</row>
    <row r="69" spans="1:7" x14ac:dyDescent="0.25">
      <c r="A69" s="22" t="s">
        <v>70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</row>
    <row r="70" spans="1:7" x14ac:dyDescent="0.25">
      <c r="A70" s="20" t="s">
        <v>71</v>
      </c>
      <c r="B70" s="19">
        <f t="shared" ref="B70:G70" si="18">B71+B72+B73</f>
        <v>0</v>
      </c>
      <c r="C70" s="19">
        <f t="shared" si="18"/>
        <v>0</v>
      </c>
      <c r="D70" s="19">
        <f t="shared" si="18"/>
        <v>0</v>
      </c>
      <c r="E70" s="19">
        <f t="shared" si="18"/>
        <v>0</v>
      </c>
      <c r="F70" s="19">
        <f t="shared" si="18"/>
        <v>0</v>
      </c>
      <c r="G70" s="19">
        <f t="shared" si="18"/>
        <v>0</v>
      </c>
    </row>
    <row r="71" spans="1:7" x14ac:dyDescent="0.25">
      <c r="A71" s="22" t="s">
        <v>72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</row>
    <row r="72" spans="1:7" x14ac:dyDescent="0.25">
      <c r="A72" s="22" t="s">
        <v>73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</row>
    <row r="73" spans="1:7" x14ac:dyDescent="0.25">
      <c r="A73" s="22" t="s">
        <v>74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</row>
    <row r="74" spans="1:7" x14ac:dyDescent="0.25">
      <c r="A74" s="20" t="s">
        <v>75</v>
      </c>
      <c r="B74" s="21">
        <f t="shared" ref="B74:G74" si="19">B75+B76+B77+B78+B79+B80+B81</f>
        <v>0</v>
      </c>
      <c r="C74" s="21">
        <f t="shared" si="19"/>
        <v>0</v>
      </c>
      <c r="D74" s="21">
        <f t="shared" si="19"/>
        <v>0</v>
      </c>
      <c r="E74" s="21">
        <f t="shared" si="19"/>
        <v>0</v>
      </c>
      <c r="F74" s="21">
        <f t="shared" si="19"/>
        <v>0</v>
      </c>
      <c r="G74" s="21">
        <f t="shared" si="19"/>
        <v>0</v>
      </c>
    </row>
    <row r="75" spans="1:7" x14ac:dyDescent="0.25">
      <c r="A75" s="22" t="s">
        <v>76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</row>
    <row r="76" spans="1:7" x14ac:dyDescent="0.25">
      <c r="A76" s="22" t="s">
        <v>77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</row>
    <row r="77" spans="1:7" x14ac:dyDescent="0.25">
      <c r="A77" s="22" t="s">
        <v>78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</row>
    <row r="78" spans="1:7" x14ac:dyDescent="0.25">
      <c r="A78" s="22" t="s">
        <v>79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</row>
    <row r="79" spans="1:7" x14ac:dyDescent="0.25">
      <c r="A79" s="22" t="s">
        <v>80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</row>
    <row r="80" spans="1:7" x14ac:dyDescent="0.25">
      <c r="A80" s="22" t="s">
        <v>81</v>
      </c>
      <c r="B80" s="19">
        <v>0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</row>
    <row r="81" spans="1:7" x14ac:dyDescent="0.25">
      <c r="A81" s="22" t="s">
        <v>82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</row>
    <row r="82" spans="1:7" x14ac:dyDescent="0.25">
      <c r="A82" s="20" t="s">
        <v>83</v>
      </c>
      <c r="B82" s="19">
        <f t="shared" ref="B82:G82" si="20">B83+B91+B101+B111+B121+B135+B144+B148</f>
        <v>0</v>
      </c>
      <c r="C82" s="19">
        <f t="shared" si="20"/>
        <v>0</v>
      </c>
      <c r="D82" s="19">
        <f t="shared" si="20"/>
        <v>0</v>
      </c>
      <c r="E82" s="19">
        <f t="shared" si="20"/>
        <v>0</v>
      </c>
      <c r="F82" s="19">
        <f t="shared" si="20"/>
        <v>0</v>
      </c>
      <c r="G82" s="19">
        <f t="shared" si="20"/>
        <v>0</v>
      </c>
    </row>
    <row r="83" spans="1:7" x14ac:dyDescent="0.25">
      <c r="A83" s="20" t="s">
        <v>84</v>
      </c>
      <c r="B83" s="21">
        <f t="shared" ref="B83:G83" si="21">B84+B85+B86+B87+B88+B89+B90</f>
        <v>0</v>
      </c>
      <c r="C83" s="21">
        <f t="shared" si="21"/>
        <v>0</v>
      </c>
      <c r="D83" s="21">
        <f t="shared" si="21"/>
        <v>0</v>
      </c>
      <c r="E83" s="21">
        <f t="shared" si="21"/>
        <v>0</v>
      </c>
      <c r="F83" s="21">
        <f t="shared" si="21"/>
        <v>0</v>
      </c>
      <c r="G83" s="21">
        <f t="shared" si="21"/>
        <v>0</v>
      </c>
    </row>
    <row r="84" spans="1:7" x14ac:dyDescent="0.25">
      <c r="A84" s="22" t="s">
        <v>11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</row>
    <row r="85" spans="1:7" x14ac:dyDescent="0.25">
      <c r="A85" s="22" t="s">
        <v>12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</row>
    <row r="86" spans="1:7" x14ac:dyDescent="0.25">
      <c r="A86" s="22" t="s">
        <v>13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</row>
    <row r="87" spans="1:7" x14ac:dyDescent="0.25">
      <c r="A87" s="22" t="s">
        <v>14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</row>
    <row r="88" spans="1:7" x14ac:dyDescent="0.25">
      <c r="A88" s="22" t="s">
        <v>15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</row>
    <row r="89" spans="1:7" x14ac:dyDescent="0.25">
      <c r="A89" s="22" t="s">
        <v>16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</row>
    <row r="90" spans="1:7" x14ac:dyDescent="0.25">
      <c r="A90" s="22" t="s">
        <v>17</v>
      </c>
      <c r="B90" s="19">
        <v>0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</row>
    <row r="91" spans="1:7" x14ac:dyDescent="0.25">
      <c r="A91" s="20" t="s">
        <v>85</v>
      </c>
      <c r="B91" s="21">
        <f t="shared" ref="B91:G91" si="22">B92+B93+B94+B95+B96+B97+B98+B99+B100</f>
        <v>0</v>
      </c>
      <c r="C91" s="21">
        <f t="shared" si="22"/>
        <v>0</v>
      </c>
      <c r="D91" s="21">
        <f t="shared" si="22"/>
        <v>0</v>
      </c>
      <c r="E91" s="21">
        <f t="shared" si="22"/>
        <v>0</v>
      </c>
      <c r="F91" s="21">
        <f t="shared" si="22"/>
        <v>0</v>
      </c>
      <c r="G91" s="21">
        <f t="shared" si="22"/>
        <v>0</v>
      </c>
    </row>
    <row r="92" spans="1:7" x14ac:dyDescent="0.25">
      <c r="A92" s="24" t="s">
        <v>19</v>
      </c>
      <c r="B92" s="19">
        <v>0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</row>
    <row r="93" spans="1:7" x14ac:dyDescent="0.25">
      <c r="A93" s="22" t="s">
        <v>20</v>
      </c>
      <c r="B93" s="19">
        <v>0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</row>
    <row r="94" spans="1:7" x14ac:dyDescent="0.25">
      <c r="A94" s="22" t="s">
        <v>21</v>
      </c>
      <c r="B94" s="19">
        <v>0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</row>
    <row r="95" spans="1:7" x14ac:dyDescent="0.25">
      <c r="A95" s="22" t="s">
        <v>22</v>
      </c>
      <c r="B95" s="19">
        <v>0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</row>
    <row r="96" spans="1:7" x14ac:dyDescent="0.25">
      <c r="A96" s="22" t="s">
        <v>23</v>
      </c>
      <c r="B96" s="19">
        <v>0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</row>
    <row r="97" spans="1:7" x14ac:dyDescent="0.25">
      <c r="A97" s="22" t="s">
        <v>24</v>
      </c>
      <c r="B97" s="19">
        <v>0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</row>
    <row r="98" spans="1:7" x14ac:dyDescent="0.25">
      <c r="A98" s="22" t="s">
        <v>25</v>
      </c>
      <c r="B98" s="19">
        <v>0</v>
      </c>
      <c r="C98" s="19">
        <v>0</v>
      </c>
      <c r="D98" s="19">
        <v>0</v>
      </c>
      <c r="E98" s="19">
        <v>0</v>
      </c>
      <c r="F98" s="19">
        <v>0</v>
      </c>
      <c r="G98" s="19">
        <v>0</v>
      </c>
    </row>
    <row r="99" spans="1:7" x14ac:dyDescent="0.25">
      <c r="A99" s="22" t="s">
        <v>26</v>
      </c>
      <c r="B99" s="19">
        <v>0</v>
      </c>
      <c r="C99" s="19">
        <v>0</v>
      </c>
      <c r="D99" s="19">
        <v>0</v>
      </c>
      <c r="E99" s="19">
        <v>0</v>
      </c>
      <c r="F99" s="19">
        <v>0</v>
      </c>
      <c r="G99" s="19">
        <v>0</v>
      </c>
    </row>
    <row r="100" spans="1:7" x14ac:dyDescent="0.25">
      <c r="A100" s="22" t="s">
        <v>27</v>
      </c>
      <c r="B100" s="19">
        <v>0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</row>
    <row r="101" spans="1:7" x14ac:dyDescent="0.25">
      <c r="A101" s="20" t="s">
        <v>28</v>
      </c>
      <c r="B101" s="21">
        <f t="shared" ref="B101:G101" si="23">B102+B103+B104+B105+B106+B107+B108+B109+B110</f>
        <v>0</v>
      </c>
      <c r="C101" s="21">
        <f t="shared" si="23"/>
        <v>0</v>
      </c>
      <c r="D101" s="21">
        <f t="shared" si="23"/>
        <v>0</v>
      </c>
      <c r="E101" s="21">
        <f t="shared" si="23"/>
        <v>0</v>
      </c>
      <c r="F101" s="21">
        <f t="shared" si="23"/>
        <v>0</v>
      </c>
      <c r="G101" s="21">
        <f t="shared" si="23"/>
        <v>0</v>
      </c>
    </row>
    <row r="102" spans="1:7" x14ac:dyDescent="0.25">
      <c r="A102" s="22" t="s">
        <v>29</v>
      </c>
      <c r="B102" s="19">
        <v>0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</row>
    <row r="103" spans="1:7" x14ac:dyDescent="0.25">
      <c r="A103" s="22" t="s">
        <v>30</v>
      </c>
      <c r="B103" s="19">
        <v>0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</row>
    <row r="104" spans="1:7" x14ac:dyDescent="0.25">
      <c r="A104" s="22" t="s">
        <v>31</v>
      </c>
      <c r="B104" s="19">
        <v>0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</row>
    <row r="105" spans="1:7" x14ac:dyDescent="0.25">
      <c r="A105" s="22" t="s">
        <v>32</v>
      </c>
      <c r="B105" s="19">
        <v>0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</row>
    <row r="106" spans="1:7" x14ac:dyDescent="0.25">
      <c r="A106" s="24" t="s">
        <v>33</v>
      </c>
      <c r="B106" s="19">
        <v>0</v>
      </c>
      <c r="C106" s="19">
        <v>0</v>
      </c>
      <c r="D106" s="19">
        <v>0</v>
      </c>
      <c r="E106" s="19">
        <v>0</v>
      </c>
      <c r="F106" s="19">
        <v>0</v>
      </c>
      <c r="G106" s="19">
        <v>0</v>
      </c>
    </row>
    <row r="107" spans="1:7" x14ac:dyDescent="0.25">
      <c r="A107" s="22" t="s">
        <v>34</v>
      </c>
      <c r="B107" s="19">
        <v>0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</row>
    <row r="108" spans="1:7" x14ac:dyDescent="0.25">
      <c r="A108" s="22" t="s">
        <v>35</v>
      </c>
      <c r="B108" s="19">
        <v>0</v>
      </c>
      <c r="C108" s="19">
        <v>0</v>
      </c>
      <c r="D108" s="19">
        <v>0</v>
      </c>
      <c r="E108" s="19">
        <v>0</v>
      </c>
      <c r="F108" s="19">
        <v>0</v>
      </c>
      <c r="G108" s="19">
        <v>0</v>
      </c>
    </row>
    <row r="109" spans="1:7" x14ac:dyDescent="0.25">
      <c r="A109" s="22" t="s">
        <v>36</v>
      </c>
      <c r="B109" s="19">
        <v>0</v>
      </c>
      <c r="C109" s="19">
        <v>0</v>
      </c>
      <c r="D109" s="19">
        <v>0</v>
      </c>
      <c r="E109" s="19">
        <v>0</v>
      </c>
      <c r="F109" s="19">
        <v>0</v>
      </c>
      <c r="G109" s="19">
        <v>0</v>
      </c>
    </row>
    <row r="110" spans="1:7" x14ac:dyDescent="0.25">
      <c r="A110" s="22" t="s">
        <v>37</v>
      </c>
      <c r="B110" s="19">
        <v>0</v>
      </c>
      <c r="C110" s="19">
        <v>0</v>
      </c>
      <c r="D110" s="19">
        <v>0</v>
      </c>
      <c r="E110" s="19">
        <v>0</v>
      </c>
      <c r="F110" s="19">
        <v>0</v>
      </c>
      <c r="G110" s="19">
        <v>0</v>
      </c>
    </row>
    <row r="111" spans="1:7" x14ac:dyDescent="0.25">
      <c r="A111" s="25" t="s">
        <v>38</v>
      </c>
      <c r="B111" s="21">
        <f t="shared" ref="B111:G111" si="24">B112+B113+B114+B115+B116+B117+B118+B119+B120</f>
        <v>0</v>
      </c>
      <c r="C111" s="21">
        <f t="shared" si="24"/>
        <v>0</v>
      </c>
      <c r="D111" s="21">
        <f t="shared" si="24"/>
        <v>0</v>
      </c>
      <c r="E111" s="21">
        <f t="shared" si="24"/>
        <v>0</v>
      </c>
      <c r="F111" s="21">
        <f t="shared" si="24"/>
        <v>0</v>
      </c>
      <c r="G111" s="21">
        <f t="shared" si="24"/>
        <v>0</v>
      </c>
    </row>
    <row r="112" spans="1:7" x14ac:dyDescent="0.25">
      <c r="A112" s="22" t="s">
        <v>39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</row>
    <row r="113" spans="1:7" x14ac:dyDescent="0.25">
      <c r="A113" s="22" t="s">
        <v>40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</row>
    <row r="114" spans="1:7" x14ac:dyDescent="0.25">
      <c r="A114" s="22" t="s">
        <v>41</v>
      </c>
      <c r="B114" s="19">
        <v>0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7" x14ac:dyDescent="0.25">
      <c r="A115" s="22" t="s">
        <v>42</v>
      </c>
      <c r="B115" s="19">
        <v>0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7" x14ac:dyDescent="0.25">
      <c r="A116" s="22" t="s">
        <v>43</v>
      </c>
      <c r="B116" s="19">
        <v>0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7" x14ac:dyDescent="0.25">
      <c r="A117" s="22" t="s">
        <v>44</v>
      </c>
      <c r="B117" s="19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</row>
    <row r="118" spans="1:7" x14ac:dyDescent="0.25">
      <c r="A118" s="22" t="s">
        <v>45</v>
      </c>
      <c r="B118" s="19">
        <v>0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7" x14ac:dyDescent="0.25">
      <c r="A119" s="22" t="s">
        <v>46</v>
      </c>
      <c r="B119" s="19">
        <v>0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</row>
    <row r="120" spans="1:7" x14ac:dyDescent="0.25">
      <c r="A120" s="22" t="s">
        <v>47</v>
      </c>
      <c r="B120" s="19">
        <v>0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7" x14ac:dyDescent="0.25">
      <c r="A121" s="25" t="s">
        <v>48</v>
      </c>
      <c r="B121" s="19">
        <f t="shared" ref="B121:G121" si="25">B122+B123+B124+B125+B126+B127+B128+B129+B130</f>
        <v>0</v>
      </c>
      <c r="C121" s="19">
        <f t="shared" si="25"/>
        <v>0</v>
      </c>
      <c r="D121" s="19">
        <f t="shared" si="25"/>
        <v>0</v>
      </c>
      <c r="E121" s="19">
        <f t="shared" si="25"/>
        <v>0</v>
      </c>
      <c r="F121" s="19">
        <f t="shared" si="25"/>
        <v>0</v>
      </c>
      <c r="G121" s="19">
        <f t="shared" si="25"/>
        <v>0</v>
      </c>
    </row>
    <row r="122" spans="1:7" x14ac:dyDescent="0.25">
      <c r="A122" s="22" t="s">
        <v>49</v>
      </c>
      <c r="B122" s="19">
        <v>0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7" x14ac:dyDescent="0.25">
      <c r="A123" s="22" t="s">
        <v>50</v>
      </c>
      <c r="B123" s="19">
        <v>0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4" spans="1:7" x14ac:dyDescent="0.25">
      <c r="A124" s="22" t="s">
        <v>51</v>
      </c>
      <c r="B124" s="19">
        <v>0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</row>
    <row r="125" spans="1:7" x14ac:dyDescent="0.25">
      <c r="A125" s="22" t="s">
        <v>52</v>
      </c>
      <c r="B125" s="19">
        <v>0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</row>
    <row r="126" spans="1:7" x14ac:dyDescent="0.25">
      <c r="A126" s="22" t="s">
        <v>53</v>
      </c>
      <c r="B126" s="19">
        <v>0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</row>
    <row r="127" spans="1:7" x14ac:dyDescent="0.25">
      <c r="A127" s="22" t="s">
        <v>54</v>
      </c>
      <c r="B127" s="19">
        <v>0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</row>
    <row r="128" spans="1:7" x14ac:dyDescent="0.25">
      <c r="A128" s="22" t="s">
        <v>55</v>
      </c>
      <c r="B128" s="19">
        <v>0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</row>
    <row r="129" spans="1:7" x14ac:dyDescent="0.25">
      <c r="A129" s="22" t="s">
        <v>56</v>
      </c>
      <c r="B129" s="19">
        <v>0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</row>
    <row r="130" spans="1:7" x14ac:dyDescent="0.25">
      <c r="A130" s="22" t="s">
        <v>57</v>
      </c>
      <c r="B130" s="19">
        <v>0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</row>
    <row r="131" spans="1:7" x14ac:dyDescent="0.25">
      <c r="A131" s="20" t="s">
        <v>58</v>
      </c>
      <c r="B131" s="19">
        <v>0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</row>
    <row r="132" spans="1:7" x14ac:dyDescent="0.25">
      <c r="A132" s="22" t="s">
        <v>59</v>
      </c>
      <c r="B132" s="19">
        <v>0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</row>
    <row r="133" spans="1:7" x14ac:dyDescent="0.25">
      <c r="A133" s="22" t="s">
        <v>60</v>
      </c>
      <c r="B133" s="19">
        <v>0</v>
      </c>
      <c r="C133" s="19">
        <v>0</v>
      </c>
      <c r="D133" s="19">
        <v>0</v>
      </c>
      <c r="E133" s="19">
        <v>0</v>
      </c>
      <c r="F133" s="19">
        <v>0</v>
      </c>
      <c r="G133" s="19">
        <v>0</v>
      </c>
    </row>
    <row r="134" spans="1:7" x14ac:dyDescent="0.25">
      <c r="A134" s="22" t="s">
        <v>61</v>
      </c>
      <c r="B134" s="19">
        <v>0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</row>
    <row r="135" spans="1:7" x14ac:dyDescent="0.25">
      <c r="A135" s="25" t="s">
        <v>86</v>
      </c>
      <c r="B135" s="21">
        <f t="shared" ref="B135:G135" si="26">B136+B137+B138+B139+B140+B141+B142+B143</f>
        <v>0</v>
      </c>
      <c r="C135" s="21">
        <f t="shared" si="26"/>
        <v>0</v>
      </c>
      <c r="D135" s="21">
        <f t="shared" si="26"/>
        <v>0</v>
      </c>
      <c r="E135" s="21">
        <f t="shared" si="26"/>
        <v>0</v>
      </c>
      <c r="F135" s="21">
        <f t="shared" si="26"/>
        <v>0</v>
      </c>
      <c r="G135" s="21">
        <f t="shared" si="26"/>
        <v>0</v>
      </c>
    </row>
    <row r="136" spans="1:7" x14ac:dyDescent="0.25">
      <c r="A136" s="22" t="s">
        <v>63</v>
      </c>
      <c r="B136" s="19">
        <v>0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</row>
    <row r="137" spans="1:7" x14ac:dyDescent="0.25">
      <c r="A137" s="22" t="s">
        <v>64</v>
      </c>
      <c r="B137" s="19">
        <v>0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</row>
    <row r="138" spans="1:7" x14ac:dyDescent="0.25">
      <c r="A138" s="22" t="s">
        <v>65</v>
      </c>
      <c r="B138" s="19">
        <v>0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</row>
    <row r="139" spans="1:7" x14ac:dyDescent="0.25">
      <c r="A139" s="22" t="s">
        <v>66</v>
      </c>
      <c r="B139" s="19">
        <v>0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</row>
    <row r="140" spans="1:7" x14ac:dyDescent="0.25">
      <c r="A140" s="22" t="s">
        <v>67</v>
      </c>
      <c r="B140" s="19">
        <v>0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</row>
    <row r="141" spans="1:7" x14ac:dyDescent="0.25">
      <c r="A141" s="22" t="s">
        <v>68</v>
      </c>
      <c r="B141" s="19">
        <v>0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</row>
    <row r="142" spans="1:7" x14ac:dyDescent="0.25">
      <c r="A142" s="22" t="s">
        <v>69</v>
      </c>
      <c r="B142" s="19">
        <v>0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</row>
    <row r="143" spans="1:7" x14ac:dyDescent="0.25">
      <c r="A143" s="22" t="s">
        <v>70</v>
      </c>
      <c r="B143" s="19">
        <v>0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</row>
    <row r="144" spans="1:7" x14ac:dyDescent="0.25">
      <c r="A144" s="20" t="s">
        <v>71</v>
      </c>
      <c r="B144" s="21">
        <f t="shared" ref="B144:G144" si="27">B145+B146+B147</f>
        <v>0</v>
      </c>
      <c r="C144" s="21">
        <f t="shared" si="27"/>
        <v>0</v>
      </c>
      <c r="D144" s="21">
        <f t="shared" si="27"/>
        <v>0</v>
      </c>
      <c r="E144" s="21">
        <f t="shared" si="27"/>
        <v>0</v>
      </c>
      <c r="F144" s="21">
        <f t="shared" si="27"/>
        <v>0</v>
      </c>
      <c r="G144" s="21">
        <f t="shared" si="27"/>
        <v>0</v>
      </c>
    </row>
    <row r="145" spans="1:7" x14ac:dyDescent="0.25">
      <c r="A145" s="22" t="s">
        <v>72</v>
      </c>
      <c r="B145" s="19">
        <v>0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</row>
    <row r="146" spans="1:7" x14ac:dyDescent="0.25">
      <c r="A146" s="22" t="s">
        <v>73</v>
      </c>
      <c r="B146" s="19">
        <v>0</v>
      </c>
      <c r="C146" s="19">
        <v>0</v>
      </c>
      <c r="D146" s="19">
        <v>0</v>
      </c>
      <c r="E146" s="19">
        <v>0</v>
      </c>
      <c r="F146" s="19">
        <v>0</v>
      </c>
      <c r="G146" s="19">
        <v>0</v>
      </c>
    </row>
    <row r="147" spans="1:7" x14ac:dyDescent="0.25">
      <c r="A147" s="22" t="s">
        <v>74</v>
      </c>
      <c r="B147" s="19">
        <v>0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</row>
    <row r="148" spans="1:7" x14ac:dyDescent="0.25">
      <c r="A148" s="20" t="s">
        <v>75</v>
      </c>
      <c r="B148" s="21">
        <f t="shared" ref="B148:G148" si="28">B149+B150+B151+B152+B153+B154+B155</f>
        <v>0</v>
      </c>
      <c r="C148" s="21">
        <f t="shared" si="28"/>
        <v>0</v>
      </c>
      <c r="D148" s="21">
        <f t="shared" si="28"/>
        <v>0</v>
      </c>
      <c r="E148" s="21">
        <f t="shared" si="28"/>
        <v>0</v>
      </c>
      <c r="F148" s="21">
        <f t="shared" si="28"/>
        <v>0</v>
      </c>
      <c r="G148" s="21">
        <f t="shared" si="28"/>
        <v>0</v>
      </c>
    </row>
    <row r="149" spans="1:7" x14ac:dyDescent="0.25">
      <c r="A149" s="22" t="s">
        <v>76</v>
      </c>
      <c r="B149" s="19">
        <v>0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</row>
    <row r="150" spans="1:7" x14ac:dyDescent="0.25">
      <c r="A150" s="22" t="s">
        <v>77</v>
      </c>
      <c r="B150" s="19">
        <v>0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</row>
    <row r="151" spans="1:7" x14ac:dyDescent="0.25">
      <c r="A151" s="22" t="s">
        <v>78</v>
      </c>
      <c r="B151" s="19">
        <v>0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</row>
    <row r="152" spans="1:7" x14ac:dyDescent="0.25">
      <c r="A152" s="22" t="s">
        <v>79</v>
      </c>
      <c r="B152" s="19">
        <v>0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</row>
    <row r="153" spans="1:7" x14ac:dyDescent="0.25">
      <c r="A153" s="22" t="s">
        <v>80</v>
      </c>
      <c r="B153" s="19">
        <v>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</row>
    <row r="154" spans="1:7" x14ac:dyDescent="0.25">
      <c r="A154" s="22" t="s">
        <v>81</v>
      </c>
      <c r="B154" s="19">
        <v>0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</row>
    <row r="155" spans="1:7" x14ac:dyDescent="0.25">
      <c r="A155" s="22" t="s">
        <v>82</v>
      </c>
      <c r="B155" s="19">
        <v>0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</row>
    <row r="156" spans="1:7" x14ac:dyDescent="0.25">
      <c r="A156" s="27"/>
      <c r="B156" s="19">
        <v>0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</row>
    <row r="157" spans="1:7" x14ac:dyDescent="0.25">
      <c r="A157" s="20" t="s">
        <v>87</v>
      </c>
      <c r="B157" s="21">
        <f t="shared" ref="B157:G157" si="29">+B82+B8</f>
        <v>316672166</v>
      </c>
      <c r="C157" s="21">
        <f t="shared" si="29"/>
        <v>7723140.6400000006</v>
      </c>
      <c r="D157" s="21">
        <f t="shared" si="29"/>
        <v>324395306.64000005</v>
      </c>
      <c r="E157" s="21">
        <f t="shared" si="29"/>
        <v>154759130.52000001</v>
      </c>
      <c r="F157" s="21">
        <f t="shared" si="29"/>
        <v>154660696.14000002</v>
      </c>
      <c r="G157" s="21">
        <f t="shared" si="29"/>
        <v>169636176.12</v>
      </c>
    </row>
    <row r="160" spans="1:7" x14ac:dyDescent="0.25">
      <c r="A160" s="28" t="s">
        <v>88</v>
      </c>
      <c r="B160" s="28"/>
      <c r="C160" s="28"/>
      <c r="D160" s="28"/>
      <c r="E160" s="28"/>
      <c r="F160" s="28"/>
      <c r="G160" s="28"/>
    </row>
  </sheetData>
  <mergeCells count="5">
    <mergeCell ref="A1:G5"/>
    <mergeCell ref="A6:A7"/>
    <mergeCell ref="B6:F6"/>
    <mergeCell ref="G6:G7"/>
    <mergeCell ref="A160:G160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(a)</vt:lpstr>
      <vt:lpstr>'EAPED 6 (a)'!Área_de_impresión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cp:lastPrinted>2020-07-17T15:13:44Z</cp:lastPrinted>
  <dcterms:created xsi:type="dcterms:W3CDTF">2020-07-17T15:03:54Z</dcterms:created>
  <dcterms:modified xsi:type="dcterms:W3CDTF">2020-07-17T15:14:26Z</dcterms:modified>
</cp:coreProperties>
</file>