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vm\Documents\DIRECCION ADMINISTRATIVA\LDF\"/>
    </mc:Choice>
  </mc:AlternateContent>
  <xr:revisionPtr revIDLastSave="0" documentId="8_{50D203B4-77B2-4AE1-BBB3-B1A1CE7076B1}" xr6:coauthVersionLast="45" xr6:coauthVersionMax="45" xr10:uidLastSave="{00000000-0000-0000-0000-000000000000}"/>
  <bookViews>
    <workbookView xWindow="-120" yWindow="-120" windowWidth="20730" windowHeight="11160" xr2:uid="{2925F992-F993-46A9-B530-0D6AA801D8B8}"/>
  </bookViews>
  <sheets>
    <sheet name="EAPED 6 (b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5" i="1" l="1"/>
  <c r="G64" i="1"/>
  <c r="G63" i="1"/>
  <c r="G62" i="1"/>
  <c r="G61" i="1"/>
  <c r="G60" i="1"/>
  <c r="G57" i="1" s="1"/>
  <c r="G59" i="1"/>
  <c r="G58" i="1"/>
  <c r="F57" i="1"/>
  <c r="E57" i="1"/>
  <c r="D57" i="1"/>
  <c r="C57" i="1"/>
  <c r="B57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F10" i="1"/>
  <c r="F67" i="1" s="1"/>
  <c r="E10" i="1"/>
  <c r="E67" i="1" s="1"/>
  <c r="C10" i="1"/>
  <c r="C67" i="1" s="1"/>
  <c r="B10" i="1"/>
  <c r="D10" i="1" s="1"/>
  <c r="G10" i="1" l="1"/>
  <c r="G67" i="1" s="1"/>
  <c r="D67" i="1"/>
  <c r="B67" i="1"/>
</calcChain>
</file>

<file path=xl/sharedStrings.xml><?xml version="1.0" encoding="utf-8"?>
<sst xmlns="http://schemas.openxmlformats.org/spreadsheetml/2006/main" count="69" uniqueCount="63">
  <si>
    <t>INSTITUTO ELECTORAL DEL ESTADO</t>
  </si>
  <si>
    <t xml:space="preserve">Estado Analítico del Ejercicio del Presupuesto de Egresos Detallado - LDF
</t>
  </si>
  <si>
    <t xml:space="preserve">Clasificación Administrativa </t>
  </si>
  <si>
    <t xml:space="preserve">Del 1 de Enero al 30 de Septiembre de 2020  </t>
  </si>
  <si>
    <t xml:space="preserve">(PESOS) </t>
  </si>
  <si>
    <t>Concepto (c )</t>
  </si>
  <si>
    <t>Egresos</t>
  </si>
  <si>
    <t xml:space="preserve">Subejercicio  </t>
  </si>
  <si>
    <t xml:space="preserve">Aprobado </t>
  </si>
  <si>
    <t>Ampliaciones/ (Reducciones)</t>
  </si>
  <si>
    <t>Modificado</t>
  </si>
  <si>
    <t>Devengado</t>
  </si>
  <si>
    <t>Pagado</t>
  </si>
  <si>
    <t>I. Gasto No Etiquetado
(I=A+B+C+D+E+F+G+H)</t>
  </si>
  <si>
    <t>CONSEJO GENERAL</t>
  </si>
  <si>
    <t>OFICINA DE PRESIDENCIA</t>
  </si>
  <si>
    <t>UNIDAD ADMINISTRATIVA DE ACCESO A LA INFORMACIÓN</t>
  </si>
  <si>
    <t>UNIDAD TECNICA DE FISCALIZACIÓN</t>
  </si>
  <si>
    <t>CONTRALORÍA INTERNA</t>
  </si>
  <si>
    <t>SECRETARÍA EJECUTIVA</t>
  </si>
  <si>
    <t>COORDINACIÓN DE COMUNICACIÓN SOCIAL</t>
  </si>
  <si>
    <t>SUBDIRECCIÓN DE PLANEACIÓN Y EVALUACIÓN</t>
  </si>
  <si>
    <t>DIRECCIÓN TÉCNICA DEL SECRETARIADO</t>
  </si>
  <si>
    <t>DIRECCIÓN ADMINISTRATIVA</t>
  </si>
  <si>
    <t>COORDINACIÓN DE INFORMÁTICA</t>
  </si>
  <si>
    <t>MATERIALES Y SERVICIOS GENERALES</t>
  </si>
  <si>
    <t>DIRECCIÓN DE CAPACITACIÓN ELECTORAL Y EDUCACIÓN CÍVICA</t>
  </si>
  <si>
    <t>DIRECCIÓN DE PRERROGATIVAS Y PARTIDOS POLÍTICOS</t>
  </si>
  <si>
    <t>DIRECCIÓN DE ORGANIZACIÓN ELECTORAL</t>
  </si>
  <si>
    <t>DIRECCIÓN JURÍDICA</t>
  </si>
  <si>
    <t>UNIDAD DE FORMACION Y DESARROLLO</t>
  </si>
  <si>
    <t>DIRECCIÓN DE ARCHIVO</t>
  </si>
  <si>
    <t>UNIDAD TECNICA DE GENERO</t>
  </si>
  <si>
    <t>XICOTEPEC DE JUAREZ</t>
  </si>
  <si>
    <t>HUAUCHINANGO DE DEGOLLADO</t>
  </si>
  <si>
    <t>ZACATLAN</t>
  </si>
  <si>
    <t>ZACAPOAXTLA</t>
  </si>
  <si>
    <t>TLATLAUQUITEPEC</t>
  </si>
  <si>
    <t>TEZIUTLAN</t>
  </si>
  <si>
    <t>SAN MARTIN TEXMELUCAN DE LABASTIDA</t>
  </si>
  <si>
    <t>HUEJOTZINGO</t>
  </si>
  <si>
    <t>HEROICA PUEBLA DE ZARAGOZA</t>
  </si>
  <si>
    <t>AMOZOC DE MOTA</t>
  </si>
  <si>
    <t>TEPEACA</t>
  </si>
  <si>
    <t>CIUDAD SERDAN</t>
  </si>
  <si>
    <t>TECAMACHALCO</t>
  </si>
  <si>
    <t>CHOLULA DE RIVADAVIA</t>
  </si>
  <si>
    <t>ATLIXCO</t>
  </si>
  <si>
    <t>IZUCAR DE MATAMOROS</t>
  </si>
  <si>
    <t>ACATLAN DE OSORIO</t>
  </si>
  <si>
    <t>TEHUACAN SUR</t>
  </si>
  <si>
    <t>TEHUACAN NORTE</t>
  </si>
  <si>
    <t>AJALPAN</t>
  </si>
  <si>
    <t>II. Gasto Etiquetado
(II=A+B+C+D+E+F+G+H)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</si>
  <si>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</si>
  <si>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</si>
  <si>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</si>
  <si>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</si>
  <si>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</si>
  <si>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</si>
  <si>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</si>
  <si>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</si>
  <si>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III. Total de Egresos (III=I+II)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</si>
</sst>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wrapText="1"/>
    </xf>
    <xf numFmtId="44" fontId="1" fillId="0" borderId="7" xfId="1" applyNumberFormat="1" applyFont="1" applyFill="1" applyBorder="1"/>
    <xf numFmtId="0" fontId="0" fillId="0" borderId="7" xfId="0" applyBorder="1"/>
    <xf numFmtId="43" fontId="1" fillId="2" borderId="7" xfId="1" applyFont="1" applyFill="1" applyBorder="1"/>
    <xf numFmtId="43" fontId="1" fillId="0" borderId="7" xfId="1" applyFont="1" applyFill="1" applyBorder="1"/>
    <xf numFmtId="0" fontId="0" fillId="0" borderId="7" xfId="0" applyBorder="1" applyAlignment="1">
      <alignment horizontal="left" indent="2"/>
    </xf>
    <xf numFmtId="0" fontId="2" fillId="0" borderId="7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2</xdr:row>
      <xdr:rowOff>79375</xdr:rowOff>
    </xdr:from>
    <xdr:to>
      <xdr:col>0</xdr:col>
      <xdr:colOff>1512570</xdr:colOff>
      <xdr:row>6</xdr:row>
      <xdr:rowOff>158750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BB4798-3014-4DC3-AED9-2FED9A86DC3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60375"/>
          <a:ext cx="1274445" cy="8413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20CD7-5C20-4A39-A17A-BAC43B43F75B}">
  <dimension ref="A1:G67"/>
  <sheetViews>
    <sheetView tabSelected="1" zoomScale="60" zoomScaleNormal="60" zoomScaleSheetLayoutView="110" workbookViewId="0">
      <selection activeCell="B10" sqref="B10:G67"/>
    </sheetView>
  </sheetViews>
  <sheetFormatPr baseColWidth="10" defaultRowHeight="15" customHeight="1" x14ac:dyDescent="0.25"/>
  <cols>
    <col min="1" max="1" width="46.28515625" customWidth="1"/>
    <col min="2" max="2" width="22.5703125" bestFit="1" customWidth="1"/>
    <col min="3" max="3" width="20.42578125" customWidth="1"/>
    <col min="4" max="4" width="23.42578125" bestFit="1" customWidth="1"/>
    <col min="5" max="5" width="23" bestFit="1" customWidth="1"/>
    <col min="6" max="6" width="23.42578125" bestFit="1" customWidth="1"/>
    <col min="7" max="7" width="22" bestFit="1" customWidth="1"/>
  </cols>
  <sheetData>
    <row r="1" spans="1:7" ht="15" customHeight="1" x14ac:dyDescent="0.25">
      <c r="A1" s="1"/>
      <c r="B1" s="1"/>
      <c r="C1" s="1"/>
      <c r="D1" s="1"/>
      <c r="E1" s="1"/>
      <c r="F1" s="1"/>
      <c r="G1" s="1"/>
    </row>
    <row r="2" spans="1:7" ht="15" customHeight="1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2" t="s">
        <v>0</v>
      </c>
      <c r="B3" s="3"/>
      <c r="C3" s="3"/>
      <c r="D3" s="3"/>
      <c r="E3" s="3"/>
      <c r="F3" s="3"/>
      <c r="G3" s="4"/>
    </row>
    <row r="4" spans="1:7" ht="15" customHeight="1" x14ac:dyDescent="0.25">
      <c r="A4" s="5" t="s">
        <v>1</v>
      </c>
      <c r="B4" s="3"/>
      <c r="C4" s="3"/>
      <c r="D4" s="3"/>
      <c r="E4" s="3"/>
      <c r="F4" s="3"/>
      <c r="G4" s="4"/>
    </row>
    <row r="5" spans="1:7" ht="15" customHeight="1" x14ac:dyDescent="0.25">
      <c r="A5" s="6"/>
      <c r="B5" s="7"/>
      <c r="C5" s="7" t="s">
        <v>2</v>
      </c>
      <c r="D5" s="7"/>
      <c r="E5" s="7"/>
      <c r="F5" s="7"/>
      <c r="G5" s="8"/>
    </row>
    <row r="6" spans="1:7" ht="15" customHeight="1" x14ac:dyDescent="0.25">
      <c r="A6" s="9" t="s">
        <v>3</v>
      </c>
      <c r="B6" s="10"/>
      <c r="C6" s="10"/>
      <c r="D6" s="10"/>
      <c r="E6" s="10"/>
      <c r="F6" s="10"/>
      <c r="G6" s="11"/>
    </row>
    <row r="7" spans="1:7" ht="15" customHeight="1" x14ac:dyDescent="0.25">
      <c r="A7" s="9" t="s">
        <v>4</v>
      </c>
      <c r="B7" s="10"/>
      <c r="C7" s="10"/>
      <c r="D7" s="10"/>
      <c r="E7" s="10"/>
      <c r="F7" s="10"/>
      <c r="G7" s="11"/>
    </row>
    <row r="8" spans="1:7" ht="15" customHeight="1" x14ac:dyDescent="0.25">
      <c r="A8" s="12" t="s">
        <v>5</v>
      </c>
      <c r="B8" s="13" t="s">
        <v>6</v>
      </c>
      <c r="C8" s="13"/>
      <c r="D8" s="13"/>
      <c r="E8" s="13"/>
      <c r="F8" s="13"/>
      <c r="G8" s="14" t="s">
        <v>7</v>
      </c>
    </row>
    <row r="9" spans="1:7" ht="57" customHeight="1" x14ac:dyDescent="0.25">
      <c r="A9" s="15"/>
      <c r="B9" s="16" t="s">
        <v>8</v>
      </c>
      <c r="C9" s="16" t="s">
        <v>9</v>
      </c>
      <c r="D9" s="17" t="s">
        <v>10</v>
      </c>
      <c r="E9" s="17" t="s">
        <v>11</v>
      </c>
      <c r="F9" s="17" t="s">
        <v>12</v>
      </c>
      <c r="G9" s="14"/>
    </row>
    <row r="10" spans="1:7" ht="33.75" customHeight="1" x14ac:dyDescent="0.25">
      <c r="A10" s="18" t="s">
        <v>13</v>
      </c>
      <c r="B10" s="19">
        <f>SUM(B11:B55)</f>
        <v>316672166</v>
      </c>
      <c r="C10" s="19">
        <f>SUM(C11:C55)</f>
        <v>15828211.580000011</v>
      </c>
      <c r="D10" s="19">
        <f>B10+C10</f>
        <v>332500377.57999998</v>
      </c>
      <c r="E10" s="19">
        <f>SUM(E11:E55)</f>
        <v>233996828.31000003</v>
      </c>
      <c r="F10" s="19">
        <f>SUM(F11:F55)</f>
        <v>233623528.06</v>
      </c>
      <c r="G10" s="19">
        <f>D10-E10</f>
        <v>98503549.269999951</v>
      </c>
    </row>
    <row r="11" spans="1:7" ht="33.75" customHeight="1" x14ac:dyDescent="0.25">
      <c r="A11" s="18" t="s">
        <v>14</v>
      </c>
      <c r="B11" s="19">
        <v>15531449</v>
      </c>
      <c r="C11" s="19">
        <v>638900.6</v>
      </c>
      <c r="D11" s="19">
        <v>16170349.6</v>
      </c>
      <c r="E11" s="19">
        <v>10863273.560000001</v>
      </c>
      <c r="F11" s="19">
        <v>10838503.880000001</v>
      </c>
      <c r="G11" s="19">
        <f t="shared" ref="G11:G55" si="0">D11-E11</f>
        <v>5307076.0399999991</v>
      </c>
    </row>
    <row r="12" spans="1:7" ht="33.75" customHeight="1" x14ac:dyDescent="0.25">
      <c r="A12" s="18" t="s">
        <v>15</v>
      </c>
      <c r="B12" s="19">
        <v>2436243</v>
      </c>
      <c r="C12" s="19">
        <v>21614.77</v>
      </c>
      <c r="D12" s="19">
        <v>2457857.77</v>
      </c>
      <c r="E12" s="19">
        <v>1602668.69</v>
      </c>
      <c r="F12" s="19">
        <v>1597896.91</v>
      </c>
      <c r="G12" s="19">
        <f t="shared" si="0"/>
        <v>855189.08000000007</v>
      </c>
    </row>
    <row r="13" spans="1:7" ht="33.75" customHeight="1" x14ac:dyDescent="0.25">
      <c r="A13" s="18" t="s">
        <v>16</v>
      </c>
      <c r="B13" s="19">
        <v>798531</v>
      </c>
      <c r="C13" s="19">
        <v>38980.910000000003</v>
      </c>
      <c r="D13" s="19">
        <v>837511.91</v>
      </c>
      <c r="E13" s="19">
        <v>536925.35</v>
      </c>
      <c r="F13" s="19">
        <v>535438.4</v>
      </c>
      <c r="G13" s="19">
        <f t="shared" si="0"/>
        <v>300586.56000000006</v>
      </c>
    </row>
    <row r="14" spans="1:7" ht="33.75" customHeight="1" x14ac:dyDescent="0.25">
      <c r="A14" s="18" t="s">
        <v>17</v>
      </c>
      <c r="B14" s="19">
        <v>1821887</v>
      </c>
      <c r="C14" s="19">
        <v>212657.2</v>
      </c>
      <c r="D14" s="19">
        <v>2034544.2</v>
      </c>
      <c r="E14" s="19">
        <v>1451940.95</v>
      </c>
      <c r="F14" s="19">
        <v>1447609.91</v>
      </c>
      <c r="G14" s="19">
        <f t="shared" si="0"/>
        <v>582603.25</v>
      </c>
    </row>
    <row r="15" spans="1:7" ht="33.75" customHeight="1" x14ac:dyDescent="0.25">
      <c r="A15" s="18" t="s">
        <v>18</v>
      </c>
      <c r="B15" s="19">
        <v>4018927</v>
      </c>
      <c r="C15" s="19">
        <v>168299.11</v>
      </c>
      <c r="D15" s="19">
        <v>4187226.11</v>
      </c>
      <c r="E15" s="19">
        <v>2244713.5099999998</v>
      </c>
      <c r="F15" s="19">
        <v>2238105.11</v>
      </c>
      <c r="G15" s="19">
        <f t="shared" si="0"/>
        <v>1942512.6</v>
      </c>
    </row>
    <row r="16" spans="1:7" ht="33.75" customHeight="1" x14ac:dyDescent="0.25">
      <c r="A16" s="18" t="s">
        <v>19</v>
      </c>
      <c r="B16" s="19">
        <v>3838967</v>
      </c>
      <c r="C16" s="19">
        <v>-659682.66</v>
      </c>
      <c r="D16" s="19">
        <v>3179284.34</v>
      </c>
      <c r="E16" s="19">
        <v>1947823.14</v>
      </c>
      <c r="F16" s="19">
        <v>1941775.14</v>
      </c>
      <c r="G16" s="19">
        <f t="shared" si="0"/>
        <v>1231461.2</v>
      </c>
    </row>
    <row r="17" spans="1:7" ht="33.75" customHeight="1" x14ac:dyDescent="0.25">
      <c r="A17" s="18" t="s">
        <v>20</v>
      </c>
      <c r="B17" s="19">
        <v>1370583</v>
      </c>
      <c r="C17" s="19">
        <v>227723.26</v>
      </c>
      <c r="D17" s="19">
        <v>1598306.26</v>
      </c>
      <c r="E17" s="19">
        <v>747768.62</v>
      </c>
      <c r="F17" s="19">
        <v>745098.17</v>
      </c>
      <c r="G17" s="19">
        <f t="shared" si="0"/>
        <v>850537.64</v>
      </c>
    </row>
    <row r="18" spans="1:7" ht="33.75" customHeight="1" x14ac:dyDescent="0.25">
      <c r="A18" s="18" t="s">
        <v>21</v>
      </c>
      <c r="B18" s="19">
        <v>1059523</v>
      </c>
      <c r="C18" s="19">
        <v>59591.82</v>
      </c>
      <c r="D18" s="19">
        <v>1119114.82</v>
      </c>
      <c r="E18" s="19">
        <v>690795.54</v>
      </c>
      <c r="F18" s="19">
        <v>688758.14</v>
      </c>
      <c r="G18" s="19">
        <f t="shared" si="0"/>
        <v>428319.28</v>
      </c>
    </row>
    <row r="19" spans="1:7" ht="33.75" customHeight="1" x14ac:dyDescent="0.25">
      <c r="A19" s="18" t="s">
        <v>22</v>
      </c>
      <c r="B19" s="19">
        <v>2919201</v>
      </c>
      <c r="C19" s="19">
        <v>856974.72</v>
      </c>
      <c r="D19" s="19">
        <v>3776175.7199999997</v>
      </c>
      <c r="E19" s="19">
        <v>2836311.23</v>
      </c>
      <c r="F19" s="19">
        <v>2828745.86</v>
      </c>
      <c r="G19" s="19">
        <f t="shared" si="0"/>
        <v>939864.48999999976</v>
      </c>
    </row>
    <row r="20" spans="1:7" ht="33.75" customHeight="1" x14ac:dyDescent="0.25">
      <c r="A20" s="18" t="s">
        <v>23</v>
      </c>
      <c r="B20" s="19">
        <v>5998940</v>
      </c>
      <c r="C20" s="19">
        <v>1242988.93</v>
      </c>
      <c r="D20" s="19">
        <v>7241928.9299999997</v>
      </c>
      <c r="E20" s="19">
        <v>4163531.06</v>
      </c>
      <c r="F20" s="19">
        <v>4149586.03</v>
      </c>
      <c r="G20" s="19">
        <f t="shared" si="0"/>
        <v>3078397.8699999996</v>
      </c>
    </row>
    <row r="21" spans="1:7" ht="33.75" customHeight="1" x14ac:dyDescent="0.25">
      <c r="A21" s="18" t="s">
        <v>24</v>
      </c>
      <c r="B21" s="19">
        <v>1203826</v>
      </c>
      <c r="C21" s="19">
        <v>549226.17000000004</v>
      </c>
      <c r="D21" s="19">
        <v>1753052.17</v>
      </c>
      <c r="E21" s="19">
        <v>907540.65</v>
      </c>
      <c r="F21" s="19">
        <v>904730.19</v>
      </c>
      <c r="G21" s="19">
        <f t="shared" si="0"/>
        <v>845511.5199999999</v>
      </c>
    </row>
    <row r="22" spans="1:7" ht="33.75" customHeight="1" x14ac:dyDescent="0.25">
      <c r="A22" s="18" t="s">
        <v>25</v>
      </c>
      <c r="B22" s="19">
        <v>8871551</v>
      </c>
      <c r="C22" s="19">
        <v>2366338.17</v>
      </c>
      <c r="D22" s="19">
        <v>11237889.17</v>
      </c>
      <c r="E22" s="19">
        <v>5577773.0599999996</v>
      </c>
      <c r="F22" s="19">
        <v>5315067.5999999996</v>
      </c>
      <c r="G22" s="19">
        <f t="shared" si="0"/>
        <v>5660116.1100000003</v>
      </c>
    </row>
    <row r="23" spans="1:7" ht="33.75" customHeight="1" x14ac:dyDescent="0.25">
      <c r="A23" s="18" t="s">
        <v>26</v>
      </c>
      <c r="B23" s="19">
        <v>3015835</v>
      </c>
      <c r="C23" s="19">
        <v>374550.55</v>
      </c>
      <c r="D23" s="19">
        <v>3390385.55</v>
      </c>
      <c r="E23" s="19">
        <v>1742935.94</v>
      </c>
      <c r="F23" s="19">
        <v>1737914.25</v>
      </c>
      <c r="G23" s="19">
        <f t="shared" si="0"/>
        <v>1647449.6099999999</v>
      </c>
    </row>
    <row r="24" spans="1:7" ht="33.75" customHeight="1" x14ac:dyDescent="0.25">
      <c r="A24" s="18" t="s">
        <v>27</v>
      </c>
      <c r="B24" s="19">
        <v>257523131</v>
      </c>
      <c r="C24" s="19">
        <v>2678472.8199999998</v>
      </c>
      <c r="D24" s="19">
        <v>260201603.81999999</v>
      </c>
      <c r="E24" s="19">
        <v>193937266.06</v>
      </c>
      <c r="F24" s="19">
        <v>193930244.34</v>
      </c>
      <c r="G24" s="19">
        <f t="shared" si="0"/>
        <v>66264337.75999999</v>
      </c>
    </row>
    <row r="25" spans="1:7" ht="33.75" customHeight="1" x14ac:dyDescent="0.25">
      <c r="A25" s="18" t="s">
        <v>28</v>
      </c>
      <c r="B25" s="19">
        <v>2487780</v>
      </c>
      <c r="C25" s="19">
        <v>2277853.64</v>
      </c>
      <c r="D25" s="19">
        <v>4765633.6400000006</v>
      </c>
      <c r="E25" s="19">
        <v>1553154.68</v>
      </c>
      <c r="F25" s="19">
        <v>1548355.22</v>
      </c>
      <c r="G25" s="19">
        <f t="shared" si="0"/>
        <v>3212478.9600000009</v>
      </c>
    </row>
    <row r="26" spans="1:7" ht="33.75" customHeight="1" x14ac:dyDescent="0.25">
      <c r="A26" s="18" t="s">
        <v>29</v>
      </c>
      <c r="B26" s="19">
        <v>2441820</v>
      </c>
      <c r="C26" s="19">
        <v>509991.67</v>
      </c>
      <c r="D26" s="19">
        <v>2951811.67</v>
      </c>
      <c r="E26" s="19">
        <v>1742891.05</v>
      </c>
      <c r="F26" s="19">
        <v>1735137.12</v>
      </c>
      <c r="G26" s="19">
        <f t="shared" si="0"/>
        <v>1208920.6199999999</v>
      </c>
    </row>
    <row r="27" spans="1:7" ht="33.75" customHeight="1" x14ac:dyDescent="0.25">
      <c r="A27" s="18" t="s">
        <v>30</v>
      </c>
      <c r="B27" s="19">
        <v>1333972</v>
      </c>
      <c r="C27" s="19">
        <v>657879.14</v>
      </c>
      <c r="D27" s="19">
        <v>1991851.1400000001</v>
      </c>
      <c r="E27" s="19">
        <v>1167098.53</v>
      </c>
      <c r="F27" s="19">
        <v>1163123.6399999999</v>
      </c>
      <c r="G27" s="19">
        <f t="shared" si="0"/>
        <v>824752.6100000001</v>
      </c>
    </row>
    <row r="28" spans="1:7" ht="33.75" customHeight="1" x14ac:dyDescent="0.25">
      <c r="A28" s="18" t="s">
        <v>31</v>
      </c>
      <c r="B28" s="19"/>
      <c r="C28" s="19">
        <v>1545939.91</v>
      </c>
      <c r="D28" s="19">
        <v>1545939.91</v>
      </c>
      <c r="E28" s="19">
        <v>248009.62</v>
      </c>
      <c r="F28" s="19">
        <v>243981.86</v>
      </c>
      <c r="G28" s="19">
        <f t="shared" si="0"/>
        <v>1297930.29</v>
      </c>
    </row>
    <row r="29" spans="1:7" ht="33.75" customHeight="1" x14ac:dyDescent="0.25">
      <c r="A29" s="18" t="s">
        <v>32</v>
      </c>
      <c r="B29" s="19"/>
      <c r="C29" s="19">
        <v>780215.87</v>
      </c>
      <c r="D29" s="19">
        <v>780215.87</v>
      </c>
      <c r="E29" s="19">
        <v>34407.07</v>
      </c>
      <c r="F29" s="19">
        <v>33456.29</v>
      </c>
      <c r="G29" s="19">
        <f t="shared" si="0"/>
        <v>745808.8</v>
      </c>
    </row>
    <row r="30" spans="1:7" ht="33.75" customHeight="1" x14ac:dyDescent="0.25">
      <c r="A30" s="18" t="s">
        <v>33</v>
      </c>
      <c r="B30" s="19"/>
      <c r="C30" s="19">
        <v>51901.73</v>
      </c>
      <c r="D30" s="19">
        <v>51901.73</v>
      </c>
      <c r="E30" s="19">
        <v>0</v>
      </c>
      <c r="F30" s="19">
        <v>0</v>
      </c>
      <c r="G30" s="19">
        <f t="shared" si="0"/>
        <v>51901.73</v>
      </c>
    </row>
    <row r="31" spans="1:7" ht="33.75" customHeight="1" x14ac:dyDescent="0.25">
      <c r="A31" s="18" t="s">
        <v>34</v>
      </c>
      <c r="B31" s="19"/>
      <c r="C31" s="19">
        <v>58651.73</v>
      </c>
      <c r="D31" s="19">
        <v>58651.73</v>
      </c>
      <c r="E31" s="19">
        <v>0</v>
      </c>
      <c r="F31" s="19">
        <v>0</v>
      </c>
      <c r="G31" s="19">
        <f t="shared" si="0"/>
        <v>58651.73</v>
      </c>
    </row>
    <row r="32" spans="1:7" ht="33.75" customHeight="1" x14ac:dyDescent="0.25">
      <c r="A32" s="18" t="s">
        <v>35</v>
      </c>
      <c r="B32" s="19"/>
      <c r="C32" s="19">
        <v>47401.73</v>
      </c>
      <c r="D32" s="19">
        <v>47401.73</v>
      </c>
      <c r="E32" s="19">
        <v>0</v>
      </c>
      <c r="F32" s="19">
        <v>0</v>
      </c>
      <c r="G32" s="19">
        <f t="shared" si="0"/>
        <v>47401.73</v>
      </c>
    </row>
    <row r="33" spans="1:7" ht="33.75" customHeight="1" x14ac:dyDescent="0.25">
      <c r="A33" s="18" t="s">
        <v>36</v>
      </c>
      <c r="B33" s="19"/>
      <c r="C33" s="19">
        <v>69901.73</v>
      </c>
      <c r="D33" s="19">
        <v>69901.73</v>
      </c>
      <c r="E33" s="19">
        <v>0</v>
      </c>
      <c r="F33" s="19">
        <v>0</v>
      </c>
      <c r="G33" s="19">
        <f t="shared" si="0"/>
        <v>69901.73</v>
      </c>
    </row>
    <row r="34" spans="1:7" ht="33.75" customHeight="1" x14ac:dyDescent="0.25">
      <c r="A34" s="18" t="s">
        <v>37</v>
      </c>
      <c r="B34" s="19"/>
      <c r="C34" s="19">
        <v>56401.73</v>
      </c>
      <c r="D34" s="19">
        <v>56401.73</v>
      </c>
      <c r="E34" s="19">
        <v>0</v>
      </c>
      <c r="F34" s="19">
        <v>0</v>
      </c>
      <c r="G34" s="19">
        <f t="shared" si="0"/>
        <v>56401.73</v>
      </c>
    </row>
    <row r="35" spans="1:7" ht="33.75" customHeight="1" x14ac:dyDescent="0.25">
      <c r="A35" s="18" t="s">
        <v>38</v>
      </c>
      <c r="B35" s="19"/>
      <c r="C35" s="19">
        <v>45151.73</v>
      </c>
      <c r="D35" s="19">
        <v>45151.73</v>
      </c>
      <c r="E35" s="19">
        <v>0</v>
      </c>
      <c r="F35" s="19">
        <v>0</v>
      </c>
      <c r="G35" s="19">
        <f t="shared" si="0"/>
        <v>45151.73</v>
      </c>
    </row>
    <row r="36" spans="1:7" ht="33.75" customHeight="1" x14ac:dyDescent="0.25">
      <c r="A36" s="18" t="s">
        <v>39</v>
      </c>
      <c r="B36" s="19"/>
      <c r="C36" s="19">
        <v>40651.730000000003</v>
      </c>
      <c r="D36" s="19">
        <v>40651.730000000003</v>
      </c>
      <c r="E36" s="19">
        <v>0</v>
      </c>
      <c r="F36" s="19">
        <v>0</v>
      </c>
      <c r="G36" s="19">
        <f t="shared" si="0"/>
        <v>40651.730000000003</v>
      </c>
    </row>
    <row r="37" spans="1:7" ht="33.75" customHeight="1" x14ac:dyDescent="0.25">
      <c r="A37" s="18" t="s">
        <v>40</v>
      </c>
      <c r="B37" s="19"/>
      <c r="C37" s="19">
        <v>42901.73</v>
      </c>
      <c r="D37" s="19">
        <v>42901.73</v>
      </c>
      <c r="E37" s="19">
        <v>0</v>
      </c>
      <c r="F37" s="19">
        <v>0</v>
      </c>
      <c r="G37" s="19">
        <f t="shared" si="0"/>
        <v>42901.73</v>
      </c>
    </row>
    <row r="38" spans="1:7" ht="33.75" customHeight="1" x14ac:dyDescent="0.25">
      <c r="A38" s="18" t="s">
        <v>41</v>
      </c>
      <c r="B38" s="19"/>
      <c r="C38" s="19">
        <v>33901.730000000003</v>
      </c>
      <c r="D38" s="19">
        <v>33901.730000000003</v>
      </c>
      <c r="E38" s="19">
        <v>0</v>
      </c>
      <c r="F38" s="19">
        <v>0</v>
      </c>
      <c r="G38" s="19">
        <f t="shared" si="0"/>
        <v>33901.730000000003</v>
      </c>
    </row>
    <row r="39" spans="1:7" ht="33.75" customHeight="1" x14ac:dyDescent="0.25">
      <c r="A39" s="18" t="s">
        <v>41</v>
      </c>
      <c r="B39" s="19"/>
      <c r="C39" s="19">
        <v>38401.730000000003</v>
      </c>
      <c r="D39" s="19">
        <v>38401.730000000003</v>
      </c>
      <c r="E39" s="19">
        <v>0</v>
      </c>
      <c r="F39" s="19">
        <v>0</v>
      </c>
      <c r="G39" s="19">
        <f t="shared" si="0"/>
        <v>38401.730000000003</v>
      </c>
    </row>
    <row r="40" spans="1:7" ht="33.75" customHeight="1" x14ac:dyDescent="0.25">
      <c r="A40" s="18" t="s">
        <v>41</v>
      </c>
      <c r="B40" s="19"/>
      <c r="C40" s="19">
        <v>38401.730000000003</v>
      </c>
      <c r="D40" s="19">
        <v>38401.730000000003</v>
      </c>
      <c r="E40" s="19">
        <v>0</v>
      </c>
      <c r="F40" s="19">
        <v>0</v>
      </c>
      <c r="G40" s="19">
        <f t="shared" si="0"/>
        <v>38401.730000000003</v>
      </c>
    </row>
    <row r="41" spans="1:7" ht="33.75" customHeight="1" x14ac:dyDescent="0.25">
      <c r="A41" s="18" t="s">
        <v>42</v>
      </c>
      <c r="B41" s="19"/>
      <c r="C41" s="19">
        <v>36151.730000000003</v>
      </c>
      <c r="D41" s="19">
        <v>36151.730000000003</v>
      </c>
      <c r="E41" s="19">
        <v>0</v>
      </c>
      <c r="F41" s="19">
        <v>0</v>
      </c>
      <c r="G41" s="19">
        <f t="shared" si="0"/>
        <v>36151.730000000003</v>
      </c>
    </row>
    <row r="42" spans="1:7" ht="33.75" customHeight="1" x14ac:dyDescent="0.25">
      <c r="A42" s="18" t="s">
        <v>43</v>
      </c>
      <c r="B42" s="19"/>
      <c r="C42" s="19">
        <v>38401.730000000003</v>
      </c>
      <c r="D42" s="19">
        <v>38401.730000000003</v>
      </c>
      <c r="E42" s="19">
        <v>0</v>
      </c>
      <c r="F42" s="19">
        <v>0</v>
      </c>
      <c r="G42" s="19">
        <f t="shared" si="0"/>
        <v>38401.730000000003</v>
      </c>
    </row>
    <row r="43" spans="1:7" ht="33.75" customHeight="1" x14ac:dyDescent="0.25">
      <c r="A43" s="18" t="s">
        <v>44</v>
      </c>
      <c r="B43" s="19"/>
      <c r="C43" s="19">
        <v>38401.730000000003</v>
      </c>
      <c r="D43" s="19">
        <v>38401.730000000003</v>
      </c>
      <c r="E43" s="19">
        <v>0</v>
      </c>
      <c r="F43" s="19">
        <v>0</v>
      </c>
      <c r="G43" s="19">
        <f t="shared" si="0"/>
        <v>38401.730000000003</v>
      </c>
    </row>
    <row r="44" spans="1:7" ht="33.75" customHeight="1" x14ac:dyDescent="0.25">
      <c r="A44" s="18" t="s">
        <v>45</v>
      </c>
      <c r="B44" s="19"/>
      <c r="C44" s="19">
        <v>38401.730000000003</v>
      </c>
      <c r="D44" s="19">
        <v>38401.730000000003</v>
      </c>
      <c r="E44" s="19">
        <v>0</v>
      </c>
      <c r="F44" s="19">
        <v>0</v>
      </c>
      <c r="G44" s="19">
        <f t="shared" si="0"/>
        <v>38401.730000000003</v>
      </c>
    </row>
    <row r="45" spans="1:7" ht="33.75" customHeight="1" x14ac:dyDescent="0.25">
      <c r="A45" s="18" t="s">
        <v>41</v>
      </c>
      <c r="B45" s="19"/>
      <c r="C45" s="19">
        <v>36151.730000000003</v>
      </c>
      <c r="D45" s="19">
        <v>36151.730000000003</v>
      </c>
      <c r="E45" s="19">
        <v>0</v>
      </c>
      <c r="F45" s="19">
        <v>0</v>
      </c>
      <c r="G45" s="19">
        <f t="shared" si="0"/>
        <v>36151.730000000003</v>
      </c>
    </row>
    <row r="46" spans="1:7" ht="33.75" customHeight="1" x14ac:dyDescent="0.25">
      <c r="A46" s="18" t="s">
        <v>41</v>
      </c>
      <c r="B46" s="19"/>
      <c r="C46" s="19">
        <v>47401.73</v>
      </c>
      <c r="D46" s="19">
        <v>47401.73</v>
      </c>
      <c r="E46" s="19">
        <v>0</v>
      </c>
      <c r="F46" s="19">
        <v>0</v>
      </c>
      <c r="G46" s="19">
        <f t="shared" si="0"/>
        <v>47401.73</v>
      </c>
    </row>
    <row r="47" spans="1:7" ht="33.75" customHeight="1" x14ac:dyDescent="0.25">
      <c r="A47" s="18" t="s">
        <v>46</v>
      </c>
      <c r="B47" s="19"/>
      <c r="C47" s="19">
        <v>45151.73</v>
      </c>
      <c r="D47" s="19">
        <v>45151.73</v>
      </c>
      <c r="E47" s="19">
        <v>0</v>
      </c>
      <c r="F47" s="19">
        <v>0</v>
      </c>
      <c r="G47" s="19">
        <f t="shared" si="0"/>
        <v>45151.73</v>
      </c>
    </row>
    <row r="48" spans="1:7" ht="33.75" customHeight="1" x14ac:dyDescent="0.25">
      <c r="A48" s="18" t="s">
        <v>41</v>
      </c>
      <c r="B48" s="19"/>
      <c r="C48" s="19">
        <v>42901.73</v>
      </c>
      <c r="D48" s="19">
        <v>42901.73</v>
      </c>
      <c r="E48" s="19">
        <v>0</v>
      </c>
      <c r="F48" s="19">
        <v>0</v>
      </c>
      <c r="G48" s="19">
        <f t="shared" si="0"/>
        <v>42901.73</v>
      </c>
    </row>
    <row r="49" spans="1:7" ht="33.75" customHeight="1" x14ac:dyDescent="0.25">
      <c r="A49" s="18" t="s">
        <v>41</v>
      </c>
      <c r="B49" s="19"/>
      <c r="C49" s="19">
        <v>56401.73</v>
      </c>
      <c r="D49" s="19">
        <v>56401.73</v>
      </c>
      <c r="E49" s="19">
        <v>0</v>
      </c>
      <c r="F49" s="19">
        <v>0</v>
      </c>
      <c r="G49" s="19">
        <f t="shared" si="0"/>
        <v>56401.73</v>
      </c>
    </row>
    <row r="50" spans="1:7" ht="33.75" customHeight="1" x14ac:dyDescent="0.25">
      <c r="A50" s="18" t="s">
        <v>47</v>
      </c>
      <c r="B50" s="19"/>
      <c r="C50" s="19">
        <v>47401.73</v>
      </c>
      <c r="D50" s="19">
        <v>47401.73</v>
      </c>
      <c r="E50" s="19">
        <v>0</v>
      </c>
      <c r="F50" s="19">
        <v>0</v>
      </c>
      <c r="G50" s="19">
        <f t="shared" si="0"/>
        <v>47401.73</v>
      </c>
    </row>
    <row r="51" spans="1:7" ht="33.75" customHeight="1" x14ac:dyDescent="0.25">
      <c r="A51" s="18" t="s">
        <v>48</v>
      </c>
      <c r="B51" s="19"/>
      <c r="C51" s="19">
        <v>74401.73</v>
      </c>
      <c r="D51" s="19">
        <v>74401.73</v>
      </c>
      <c r="E51" s="19">
        <v>0</v>
      </c>
      <c r="F51" s="19">
        <v>0</v>
      </c>
      <c r="G51" s="19">
        <f t="shared" si="0"/>
        <v>74401.73</v>
      </c>
    </row>
    <row r="52" spans="1:7" ht="33.75" customHeight="1" x14ac:dyDescent="0.25">
      <c r="A52" s="18" t="s">
        <v>49</v>
      </c>
      <c r="B52" s="19"/>
      <c r="C52" s="19">
        <v>119401.73</v>
      </c>
      <c r="D52" s="19">
        <v>119401.73</v>
      </c>
      <c r="E52" s="19">
        <v>0</v>
      </c>
      <c r="F52" s="19">
        <v>0</v>
      </c>
      <c r="G52" s="19">
        <f t="shared" si="0"/>
        <v>119401.73</v>
      </c>
    </row>
    <row r="53" spans="1:7" ht="33.75" customHeight="1" x14ac:dyDescent="0.25">
      <c r="A53" s="18" t="s">
        <v>50</v>
      </c>
      <c r="B53" s="19"/>
      <c r="C53" s="19">
        <v>42901.73</v>
      </c>
      <c r="D53" s="19">
        <v>42901.73</v>
      </c>
      <c r="E53" s="19">
        <v>0</v>
      </c>
      <c r="F53" s="19">
        <v>0</v>
      </c>
      <c r="G53" s="19">
        <f t="shared" si="0"/>
        <v>42901.73</v>
      </c>
    </row>
    <row r="54" spans="1:7" ht="33.75" customHeight="1" x14ac:dyDescent="0.25">
      <c r="A54" s="18" t="s">
        <v>51</v>
      </c>
      <c r="B54" s="19"/>
      <c r="C54" s="19">
        <v>38401.730000000003</v>
      </c>
      <c r="D54" s="19">
        <v>38401.730000000003</v>
      </c>
      <c r="E54" s="19">
        <v>0</v>
      </c>
      <c r="F54" s="19">
        <v>0</v>
      </c>
      <c r="G54" s="19">
        <f t="shared" si="0"/>
        <v>38401.730000000003</v>
      </c>
    </row>
    <row r="55" spans="1:7" ht="33.75" customHeight="1" x14ac:dyDescent="0.25">
      <c r="A55" s="18" t="s">
        <v>52</v>
      </c>
      <c r="B55" s="19"/>
      <c r="C55" s="19">
        <v>54151.73</v>
      </c>
      <c r="D55" s="19">
        <v>54151.73</v>
      </c>
      <c r="E55" s="19">
        <v>0</v>
      </c>
      <c r="F55" s="19">
        <v>0</v>
      </c>
      <c r="G55" s="19">
        <f t="shared" si="0"/>
        <v>54151.73</v>
      </c>
    </row>
    <row r="56" spans="1:7" ht="15" customHeight="1" x14ac:dyDescent="0.25">
      <c r="A56" s="20"/>
      <c r="B56" s="21"/>
      <c r="C56" s="21"/>
      <c r="D56" s="21"/>
      <c r="E56" s="21"/>
      <c r="F56" s="21"/>
      <c r="G56" s="21"/>
    </row>
    <row r="57" spans="1:7" ht="27" customHeight="1" x14ac:dyDescent="0.25">
      <c r="A57" s="18" t="s">
        <v>53</v>
      </c>
      <c r="B57" s="22">
        <f t="shared" ref="B57:F57" si="1">B58+B59+B60+B61+B62+B63+B64+B65</f>
        <v>0</v>
      </c>
      <c r="C57" s="22">
        <f t="shared" si="1"/>
        <v>0</v>
      </c>
      <c r="D57" s="22">
        <f t="shared" si="1"/>
        <v>0</v>
      </c>
      <c r="E57" s="22">
        <f t="shared" si="1"/>
        <v>0</v>
      </c>
      <c r="F57" s="22">
        <f t="shared" si="1"/>
        <v>0</v>
      </c>
      <c r="G57" s="22">
        <f>G58+G59+G60+G61+G62+G63+G64+G65</f>
        <v>0</v>
      </c>
    </row>
    <row r="58" spans="1:7" ht="15" customHeight="1" x14ac:dyDescent="0.25">
      <c r="A58" s="23" t="s">
        <v>54</v>
      </c>
      <c r="B58" s="21"/>
      <c r="C58" s="21"/>
      <c r="D58" s="21"/>
      <c r="E58" s="21"/>
      <c r="F58" s="21"/>
      <c r="G58" s="21">
        <f>D58-E58</f>
        <v>0</v>
      </c>
    </row>
    <row r="59" spans="1:7" ht="15" customHeight="1" x14ac:dyDescent="0.25">
      <c r="A59" s="23" t="s">
        <v>55</v>
      </c>
      <c r="B59" s="21"/>
      <c r="C59" s="21"/>
      <c r="D59" s="21"/>
      <c r="E59" s="21"/>
      <c r="F59" s="21"/>
      <c r="G59" s="21">
        <f t="shared" ref="G59:G65" si="2">D59-E59</f>
        <v>0</v>
      </c>
    </row>
    <row r="60" spans="1:7" ht="15" customHeight="1" x14ac:dyDescent="0.25">
      <c r="A60" s="23" t="s">
        <v>56</v>
      </c>
      <c r="B60" s="21"/>
      <c r="C60" s="21"/>
      <c r="D60" s="21"/>
      <c r="E60" s="21"/>
      <c r="F60" s="21"/>
      <c r="G60" s="21">
        <f t="shared" si="2"/>
        <v>0</v>
      </c>
    </row>
    <row r="61" spans="1:7" ht="15" customHeight="1" x14ac:dyDescent="0.25">
      <c r="A61" s="23" t="s">
        <v>57</v>
      </c>
      <c r="B61" s="21"/>
      <c r="C61" s="21"/>
      <c r="D61" s="21"/>
      <c r="E61" s="21"/>
      <c r="F61" s="21"/>
      <c r="G61" s="21">
        <f t="shared" si="2"/>
        <v>0</v>
      </c>
    </row>
    <row r="62" spans="1:7" ht="15" customHeight="1" x14ac:dyDescent="0.25">
      <c r="A62" s="23" t="s">
        <v>58</v>
      </c>
      <c r="B62" s="21"/>
      <c r="C62" s="21"/>
      <c r="D62" s="21"/>
      <c r="E62" s="21"/>
      <c r="F62" s="21"/>
      <c r="G62" s="21">
        <f t="shared" si="2"/>
        <v>0</v>
      </c>
    </row>
    <row r="63" spans="1:7" ht="15" customHeight="1" x14ac:dyDescent="0.25">
      <c r="A63" s="23" t="s">
        <v>59</v>
      </c>
      <c r="B63" s="21"/>
      <c r="C63" s="21"/>
      <c r="D63" s="21"/>
      <c r="E63" s="21"/>
      <c r="F63" s="21"/>
      <c r="G63" s="21">
        <f t="shared" si="2"/>
        <v>0</v>
      </c>
    </row>
    <row r="64" spans="1:7" ht="15" customHeight="1" x14ac:dyDescent="0.25">
      <c r="A64" s="23" t="s">
        <v>60</v>
      </c>
      <c r="B64" s="21"/>
      <c r="C64" s="21"/>
      <c r="D64" s="21"/>
      <c r="E64" s="21"/>
      <c r="F64" s="21"/>
      <c r="G64" s="21">
        <f t="shared" si="2"/>
        <v>0</v>
      </c>
    </row>
    <row r="65" spans="1:7" ht="15" customHeight="1" x14ac:dyDescent="0.25">
      <c r="A65" s="23" t="s">
        <v>61</v>
      </c>
      <c r="B65" s="21"/>
      <c r="C65" s="21"/>
      <c r="D65" s="21"/>
      <c r="E65" s="21"/>
      <c r="F65" s="21"/>
      <c r="G65" s="21">
        <f t="shared" si="2"/>
        <v>0</v>
      </c>
    </row>
    <row r="66" spans="1:7" ht="15" customHeight="1" x14ac:dyDescent="0.25">
      <c r="A66" s="20"/>
      <c r="B66" s="21"/>
      <c r="C66" s="21"/>
      <c r="D66" s="21"/>
      <c r="E66" s="21"/>
      <c r="F66" s="21"/>
      <c r="G66" s="21"/>
    </row>
    <row r="67" spans="1:7" ht="15" customHeight="1" x14ac:dyDescent="0.25">
      <c r="A67" s="24" t="s">
        <v>62</v>
      </c>
      <c r="B67" s="22">
        <f t="shared" ref="B67:G67" si="3">B10+B57</f>
        <v>316672166</v>
      </c>
      <c r="C67" s="22">
        <f t="shared" si="3"/>
        <v>15828211.580000011</v>
      </c>
      <c r="D67" s="22">
        <f t="shared" si="3"/>
        <v>332500377.57999998</v>
      </c>
      <c r="E67" s="22">
        <f t="shared" si="3"/>
        <v>233996828.31000003</v>
      </c>
      <c r="F67" s="22">
        <f t="shared" si="3"/>
        <v>233623528.06</v>
      </c>
      <c r="G67" s="22">
        <f t="shared" si="3"/>
        <v>98503549.269999951</v>
      </c>
    </row>
  </sheetData>
  <mergeCells count="7">
    <mergeCell ref="A3:G3"/>
    <mergeCell ref="A4:G4"/>
    <mergeCell ref="A6:G6"/>
    <mergeCell ref="A7:G7"/>
    <mergeCell ref="A8:A9"/>
    <mergeCell ref="B8:F8"/>
    <mergeCell ref="G8:G9"/>
  </mergeCells>
  <pageMargins left="0.7" right="0.7" top="0.75" bottom="0.75" header="0.3" footer="0.3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EAPED 6 (b)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latvm</dc:creator>
  <cp:lastModifiedBy>latvm</cp:lastModifiedBy>
  <dcterms:created xsi:type="dcterms:W3CDTF">2020-10-13T01:31:06Z</dcterms:created>
  <dcterms:modified xsi:type="dcterms:W3CDTF">2020-10-13T01:31:32Z</dcterms:modified>
</cp:coreProperties>
</file>