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ownloads\"/>
    </mc:Choice>
  </mc:AlternateContent>
  <bookViews>
    <workbookView xWindow="0" yWindow="0" windowWidth="28800" windowHeight="12330"/>
  </bookViews>
  <sheets>
    <sheet name="ESFD 1" sheetId="1" r:id="rId1"/>
  </sheets>
  <definedNames>
    <definedName name="_xlnm.Print_Area" localSheetId="0">'ESFD 1'!$A$1:$P$105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4" i="1" l="1"/>
  <c r="P88" i="1" s="1"/>
  <c r="O84" i="1"/>
  <c r="O88" i="1" s="1"/>
  <c r="P77" i="1"/>
  <c r="O77" i="1"/>
  <c r="P72" i="1"/>
  <c r="O72" i="1"/>
  <c r="H69" i="1"/>
  <c r="G69" i="1"/>
  <c r="P66" i="1"/>
  <c r="O66" i="1"/>
  <c r="G56" i="1"/>
  <c r="G71" i="1" s="1"/>
  <c r="P52" i="1"/>
  <c r="P56" i="1" s="1"/>
  <c r="O52" i="1"/>
  <c r="H51" i="1"/>
  <c r="G51" i="1"/>
  <c r="P48" i="1"/>
  <c r="O48" i="1"/>
  <c r="H47" i="1"/>
  <c r="G47" i="1"/>
  <c r="P41" i="1"/>
  <c r="O41" i="1"/>
  <c r="H41" i="1"/>
  <c r="G41" i="1"/>
  <c r="P37" i="1"/>
  <c r="O37" i="1"/>
  <c r="P36" i="1"/>
  <c r="O36" i="1"/>
  <c r="O56" i="1" s="1"/>
  <c r="H35" i="1"/>
  <c r="H56" i="1" s="1"/>
  <c r="H71" i="1" s="1"/>
  <c r="G35" i="1"/>
  <c r="P33" i="1"/>
  <c r="O33" i="1"/>
  <c r="P29" i="1"/>
  <c r="O29" i="1"/>
  <c r="H27" i="1"/>
  <c r="G27" i="1"/>
  <c r="P19" i="1"/>
  <c r="O19" i="1"/>
  <c r="H19" i="1"/>
  <c r="G19" i="1"/>
  <c r="P15" i="1"/>
  <c r="O15" i="1"/>
  <c r="P68" i="1" l="1"/>
  <c r="P90" i="1" s="1"/>
  <c r="O68" i="1"/>
  <c r="O90" i="1" s="1"/>
</calcChain>
</file>

<file path=xl/sharedStrings.xml><?xml version="1.0" encoding="utf-8"?>
<sst xmlns="http://schemas.openxmlformats.org/spreadsheetml/2006/main" count="122" uniqueCount="121">
  <si>
    <t>CLAVE:</t>
  </si>
  <si>
    <t>Instituto Electoral del Estado 
90/62
   Estado de Situación Financiera Detallado</t>
  </si>
  <si>
    <t>Al 31 de Diciembre de 2020 y al 30 de Junio de 2021</t>
  </si>
  <si>
    <t>(PESOS)</t>
  </si>
  <si>
    <t>Concepto</t>
  </si>
  <si>
    <t>Activo Circulante</t>
  </si>
  <si>
    <t>Pasivo Circulante</t>
  </si>
  <si>
    <t xml:space="preserve">Efectivo y Equivalentes </t>
  </si>
  <si>
    <t xml:space="preserve">Cuentas por Pagar a Corto Plazo 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</si>
  <si>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</si>
  <si>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</si>
  <si>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</si>
  <si>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</si>
  <si>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</si>
  <si>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</si>
  <si>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</si>
  <si>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</si>
  <si>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</si>
  <si>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</si>
  <si>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</si>
  <si>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</si>
  <si>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</si>
  <si>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</si>
  <si>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 xml:space="preserve">Derechos a Recibir Efectivo o Equivalentes 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</si>
  <si>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</si>
  <si>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</si>
  <si>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</si>
  <si>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</si>
  <si>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</si>
  <si>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</si>
  <si>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</si>
  <si>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</si>
  <si>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</si>
  <si>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</si>
  <si>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</si>
  <si>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</si>
  <si>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a Largo Plazo </t>
  </si>
  <si>
    <t>Otros Derechos a Recibir Efectivo o Equivalentes a Corto Plazo</t>
  </si>
  <si>
    <t>Porción a Corto Plazo de la Deuda Pública</t>
  </si>
  <si>
    <t xml:space="preserve">Derechos a Recibir Bienes o Servicios 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</si>
  <si>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</si>
  <si>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</si>
  <si>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</si>
  <si>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</si>
  <si>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 xml:space="preserve">Pasivos Diferidos a Corto Plazo </t>
  </si>
  <si>
    <t xml:space="preserve"> 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</si>
  <si>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</si>
  <si>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</si>
  <si>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</si>
  <si>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</si>
  <si>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</si>
  <si>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 xml:space="preserve">Inventarios </t>
  </si>
  <si>
    <t xml:space="preserve">Fondos y Bienes de Terceros en Garantía y/o Administración a Corto Plazo 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</si>
  <si>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</si>
  <si>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</si>
  <si>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</si>
  <si>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</si>
  <si>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</si>
  <si>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</si>
  <si>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</si>
  <si>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</si>
  <si>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</si>
  <si>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</si>
  <si>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</si>
  <si>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</si>
  <si>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 xml:space="preserve">Estimación por Pérdida o Deterioro de Activos Circulantes </t>
  </si>
  <si>
    <t xml:space="preserve">Provisiones a Corto Plazo 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</si>
  <si>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</si>
  <si>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</si>
  <si>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</si>
  <si>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</si>
  <si>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 xml:space="preserve">Otros Activos Circulantes 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</si>
  <si>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</si>
  <si>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</si>
  <si>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</si>
  <si>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</si>
  <si>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</si>
  <si>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</si>
  <si>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</si>
  <si>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</si>
  <si>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</si>
  <si>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</si>
  <si>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 xml:space="preserve">Total de Pasivos Circulantes 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</si>
  <si>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</si>
  <si>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</si>
  <si>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</si>
  <si>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</si>
  <si>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</si>
  <si>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</si>
  <si>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</si>
  <si>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</si>
  <si>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</si>
  <si>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</si>
  <si>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</si>
  <si>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</si>
  <si>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</si>
  <si>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</si>
  <si>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</si>
  <si>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</si>
  <si>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 xml:space="preserve">Total de Pasivos No Circulantes </t>
  </si>
  <si>
    <t>Otros Activos no Circulantes</t>
  </si>
  <si>
    <t xml:space="preserve">Total del Pasivo </t>
  </si>
  <si>
    <t xml:space="preserve">Total de Activos No Circulantes </t>
  </si>
  <si>
    <t>HACIENDA PÚBLICA/PATRIMONIO</t>
  </si>
  <si>
    <t xml:space="preserve">Total del Activo 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</si>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</sst>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</cellStyleXfs>
  <cellXfs count="70">
    <xf numFmtId="0" fontId="0" fillId="0" borderId="0" xfId="0"/>
    <xf numFmtId="0" fontId="0" fillId="0" borderId="0" xfId="0" applyFill="1"/>
    <xf numFmtId="0" fontId="0" fillId="3" borderId="0" xfId="0" applyFill="1"/>
    <xf numFmtId="0" fontId="3" fillId="3" borderId="0" xfId="0" applyFont="1" applyFill="1" applyAlignment="1"/>
    <xf numFmtId="0" fontId="4" fillId="0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0" xfId="0" applyFill="1"/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7" fillId="0" borderId="17" xfId="0" applyFont="1" applyBorder="1"/>
    <xf numFmtId="0" fontId="7" fillId="3" borderId="18" xfId="0" applyFont="1" applyFill="1" applyBorder="1"/>
    <xf numFmtId="0" fontId="7" fillId="3" borderId="19" xfId="0" applyFont="1" applyFill="1" applyBorder="1"/>
    <xf numFmtId="0" fontId="7" fillId="3" borderId="20" xfId="0" applyFont="1" applyFill="1" applyBorder="1"/>
    <xf numFmtId="0" fontId="7" fillId="3" borderId="21" xfId="0" applyFont="1" applyFill="1" applyBorder="1"/>
    <xf numFmtId="0" fontId="8" fillId="2" borderId="21" xfId="3" applyFont="1" applyBorder="1"/>
    <xf numFmtId="0" fontId="1" fillId="2" borderId="18" xfId="3" applyFont="1" applyBorder="1"/>
    <xf numFmtId="0" fontId="1" fillId="2" borderId="19" xfId="3" applyFont="1" applyBorder="1"/>
    <xf numFmtId="0" fontId="1" fillId="2" borderId="20" xfId="3" applyFont="1" applyBorder="1"/>
    <xf numFmtId="0" fontId="1" fillId="2" borderId="21" xfId="3" applyFont="1" applyBorder="1"/>
    <xf numFmtId="0" fontId="8" fillId="5" borderId="21" xfId="0" applyFont="1" applyFill="1" applyBorder="1"/>
    <xf numFmtId="0" fontId="0" fillId="5" borderId="18" xfId="0" applyFont="1" applyFill="1" applyBorder="1"/>
    <xf numFmtId="0" fontId="0" fillId="5" borderId="19" xfId="0" applyFont="1" applyFill="1" applyBorder="1"/>
    <xf numFmtId="164" fontId="9" fillId="3" borderId="20" xfId="2" applyNumberFormat="1" applyFont="1" applyFill="1" applyBorder="1"/>
    <xf numFmtId="164" fontId="1" fillId="0" borderId="20" xfId="2" applyNumberFormat="1" applyFont="1" applyFill="1" applyBorder="1"/>
    <xf numFmtId="0" fontId="0" fillId="3" borderId="21" xfId="0" applyFont="1" applyFill="1" applyBorder="1"/>
    <xf numFmtId="0" fontId="0" fillId="3" borderId="18" xfId="0" applyFont="1" applyFill="1" applyBorder="1"/>
    <xf numFmtId="0" fontId="0" fillId="3" borderId="19" xfId="0" applyFont="1" applyFill="1" applyBorder="1"/>
    <xf numFmtId="164" fontId="9" fillId="3" borderId="20" xfId="1" applyNumberFormat="1" applyFont="1" applyFill="1" applyBorder="1"/>
    <xf numFmtId="164" fontId="1" fillId="3" borderId="20" xfId="1" applyNumberFormat="1" applyFont="1" applyFill="1" applyBorder="1"/>
    <xf numFmtId="164" fontId="1" fillId="3" borderId="20" xfId="2" applyNumberFormat="1" applyFont="1" applyFill="1" applyBorder="1"/>
    <xf numFmtId="0" fontId="8" fillId="5" borderId="18" xfId="0" applyFont="1" applyFill="1" applyBorder="1"/>
    <xf numFmtId="0" fontId="8" fillId="5" borderId="19" xfId="0" applyFont="1" applyFill="1" applyBorder="1"/>
    <xf numFmtId="44" fontId="0" fillId="0" borderId="0" xfId="0" applyNumberFormat="1" applyFill="1"/>
    <xf numFmtId="0" fontId="0" fillId="5" borderId="21" xfId="0" applyFont="1" applyFill="1" applyBorder="1"/>
    <xf numFmtId="164" fontId="9" fillId="2" borderId="20" xfId="2" applyNumberFormat="1" applyFont="1" applyFill="1" applyBorder="1"/>
    <xf numFmtId="164" fontId="1" fillId="2" borderId="20" xfId="2" applyNumberFormat="1" applyFont="1" applyFill="1" applyBorder="1"/>
    <xf numFmtId="164" fontId="0" fillId="3" borderId="20" xfId="0" applyNumberFormat="1" applyFont="1" applyFill="1" applyBorder="1"/>
    <xf numFmtId="164" fontId="9" fillId="2" borderId="20" xfId="1" applyNumberFormat="1" applyFont="1" applyFill="1" applyBorder="1"/>
    <xf numFmtId="164" fontId="1" fillId="2" borderId="20" xfId="3" applyNumberFormat="1" applyFont="1" applyBorder="1"/>
    <xf numFmtId="0" fontId="1" fillId="2" borderId="21" xfId="4" applyFont="1" applyBorder="1"/>
    <xf numFmtId="0" fontId="1" fillId="2" borderId="18" xfId="4" applyFont="1" applyBorder="1"/>
    <xf numFmtId="0" fontId="1" fillId="2" borderId="19" xfId="4" applyFont="1" applyBorder="1"/>
    <xf numFmtId="0" fontId="1" fillId="2" borderId="21" xfId="5" applyFont="1" applyBorder="1"/>
    <xf numFmtId="0" fontId="1" fillId="2" borderId="18" xfId="5" applyFont="1" applyBorder="1"/>
    <xf numFmtId="0" fontId="1" fillId="2" borderId="19" xfId="5" applyFont="1" applyBorder="1"/>
    <xf numFmtId="0" fontId="1" fillId="2" borderId="21" xfId="6" applyFont="1" applyBorder="1"/>
    <xf numFmtId="0" fontId="1" fillId="2" borderId="18" xfId="6" applyFont="1" applyBorder="1"/>
    <xf numFmtId="0" fontId="1" fillId="2" borderId="19" xfId="6" applyFont="1" applyBorder="1"/>
    <xf numFmtId="164" fontId="1" fillId="2" borderId="20" xfId="6" applyNumberFormat="1" applyFont="1" applyBorder="1"/>
    <xf numFmtId="0" fontId="9" fillId="3" borderId="2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 vertical="center"/>
    </xf>
  </cellXfs>
  <cellStyles count="7">
    <cellStyle name="20% - Énfasis2 2 3 2 3" xfId="5"/>
    <cellStyle name="20% - Énfasis2 2 3 3 2" xfId="3"/>
    <cellStyle name="20% - Énfasis2 2 3 4" xfId="4"/>
    <cellStyle name="20% - Énfasis2 2 4" xfId="6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96</xdr:row>
      <xdr:rowOff>133349</xdr:rowOff>
    </xdr:from>
    <xdr:to>
      <xdr:col>5</xdr:col>
      <xdr:colOff>1743075</xdr:colOff>
      <xdr:row>103</xdr:row>
      <xdr:rowOff>104774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381125" y="19078574"/>
          <a:ext cx="4171950" cy="13049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647700</xdr:colOff>
      <xdr:row>96</xdr:row>
      <xdr:rowOff>80963</xdr:rowOff>
    </xdr:from>
    <xdr:to>
      <xdr:col>14</xdr:col>
      <xdr:colOff>530307</xdr:colOff>
      <xdr:row>103</xdr:row>
      <xdr:rowOff>90488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10020300" y="19026188"/>
          <a:ext cx="4111707" cy="13430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twoCellAnchor editAs="oneCell">
    <xdr:from>
      <xdr:col>0</xdr:col>
      <xdr:colOff>126352</xdr:colOff>
      <xdr:row>2</xdr:row>
      <xdr:rowOff>48597</xdr:rowOff>
    </xdr:from>
    <xdr:to>
      <xdr:col>1</xdr:col>
      <xdr:colOff>642685</xdr:colOff>
      <xdr:row>7</xdr:row>
      <xdr:rowOff>24946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52" y="324822"/>
          <a:ext cx="1278333" cy="8240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U344"/>
  <sheetViews>
    <sheetView tabSelected="1" topLeftCell="A80" zoomScale="98" zoomScaleNormal="98" workbookViewId="0">
      <selection activeCell="G103" sqref="G103"/>
    </sheetView>
  </sheetViews>
  <sheetFormatPr baseColWidth="10" defaultRowHeight="15" x14ac:dyDescent="0.25"/>
  <cols>
    <col min="6" max="6" width="29.140625" customWidth="1"/>
    <col min="7" max="8" width="15.7109375" bestFit="1" customWidth="1"/>
    <col min="9" max="13" width="11.42578125" customWidth="1"/>
    <col min="14" max="14" width="29.140625" customWidth="1"/>
    <col min="15" max="16" width="16.42578125" customWidth="1"/>
    <col min="17" max="17" width="11.42578125" style="1"/>
    <col min="18" max="18" width="14.140625" style="1" bestFit="1" customWidth="1"/>
    <col min="19" max="151" width="11.42578125" style="1"/>
  </cols>
  <sheetData>
    <row r="1" spans="1:151" ht="12" customHeight="1" x14ac:dyDescent="0.25"/>
    <row r="2" spans="1:151" ht="9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5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51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5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5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51" ht="9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51" ht="8.2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51" ht="4.5" customHeight="1" thickBot="1" x14ac:dyDescent="0.35">
      <c r="A9" s="3" t="s">
        <v>0</v>
      </c>
      <c r="B9" s="3">
        <v>9062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51" ht="4.5" hidden="1" customHeight="1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R10" s="4"/>
      <c r="S10" s="4"/>
      <c r="T10" s="4"/>
      <c r="U10" s="4"/>
      <c r="V10" s="4"/>
      <c r="W10" s="4"/>
    </row>
    <row r="11" spans="1:151" s="8" customFormat="1" ht="9" customHeight="1" x14ac:dyDescent="0.25">
      <c r="A11" s="5" t="s">
        <v>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7"/>
      <c r="Q11" s="1"/>
      <c r="R11" s="4"/>
      <c r="S11" s="4"/>
      <c r="T11" s="4"/>
      <c r="U11" s="4"/>
      <c r="V11" s="4"/>
      <c r="W11" s="4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</row>
    <row r="12" spans="1:151" s="8" customFormat="1" ht="69.75" customHeight="1" x14ac:dyDescent="0.2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1"/>
      <c r="Q12" s="1"/>
      <c r="R12" s="4"/>
      <c r="S12" s="4"/>
      <c r="T12" s="4"/>
      <c r="U12" s="4"/>
      <c r="V12" s="4"/>
      <c r="W12" s="4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</row>
    <row r="13" spans="1:151" s="8" customFormat="1" ht="15.75" x14ac:dyDescent="0.25">
      <c r="A13" s="12" t="s">
        <v>2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</row>
    <row r="14" spans="1:151" s="8" customFormat="1" ht="18" customHeight="1" thickBot="1" x14ac:dyDescent="0.3">
      <c r="A14" s="15" t="s">
        <v>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</row>
    <row r="15" spans="1:151" s="8" customFormat="1" ht="62.25" customHeight="1" thickBot="1" x14ac:dyDescent="0.3">
      <c r="A15" s="18" t="s">
        <v>4</v>
      </c>
      <c r="B15" s="19"/>
      <c r="C15" s="19"/>
      <c r="D15" s="19"/>
      <c r="E15" s="19"/>
      <c r="F15" s="20"/>
      <c r="G15" s="21">
        <v>2021</v>
      </c>
      <c r="H15" s="21">
        <v>2020</v>
      </c>
      <c r="I15" s="18" t="s">
        <v>4</v>
      </c>
      <c r="J15" s="19"/>
      <c r="K15" s="19"/>
      <c r="L15" s="19"/>
      <c r="M15" s="19"/>
      <c r="N15" s="20"/>
      <c r="O15" s="21">
        <f>G15</f>
        <v>2021</v>
      </c>
      <c r="P15" s="21">
        <f>H15</f>
        <v>2020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</row>
    <row r="16" spans="1:151" x14ac:dyDescent="0.25">
      <c r="A16" s="22"/>
      <c r="B16" s="23"/>
      <c r="C16" s="23"/>
      <c r="D16" s="23"/>
      <c r="E16" s="23"/>
      <c r="F16" s="24"/>
      <c r="G16" s="25"/>
      <c r="H16" s="25"/>
      <c r="I16" s="22"/>
      <c r="J16" s="23"/>
      <c r="K16" s="23"/>
      <c r="L16" s="23"/>
      <c r="M16" s="23"/>
      <c r="N16" s="24"/>
      <c r="O16" s="25"/>
      <c r="P16" s="25"/>
    </row>
    <row r="17" spans="1:16" x14ac:dyDescent="0.25">
      <c r="A17" s="26"/>
      <c r="B17" s="27"/>
      <c r="C17" s="27"/>
      <c r="D17" s="27"/>
      <c r="E17" s="27"/>
      <c r="F17" s="28"/>
      <c r="G17" s="29"/>
      <c r="H17" s="29"/>
      <c r="I17" s="30"/>
      <c r="J17" s="27"/>
      <c r="K17" s="27"/>
      <c r="L17" s="27"/>
      <c r="M17" s="27"/>
      <c r="N17" s="28"/>
      <c r="O17" s="29"/>
      <c r="P17" s="29"/>
    </row>
    <row r="18" spans="1:16" x14ac:dyDescent="0.25">
      <c r="A18" s="31" t="s">
        <v>5</v>
      </c>
      <c r="B18" s="32"/>
      <c r="C18" s="32"/>
      <c r="D18" s="32"/>
      <c r="E18" s="32"/>
      <c r="F18" s="33"/>
      <c r="G18" s="34"/>
      <c r="H18" s="34"/>
      <c r="I18" s="35" t="s">
        <v>6</v>
      </c>
      <c r="J18" s="32"/>
      <c r="K18" s="32"/>
      <c r="L18" s="32"/>
      <c r="M18" s="32"/>
      <c r="N18" s="33"/>
      <c r="O18" s="34"/>
      <c r="P18" s="34"/>
    </row>
    <row r="19" spans="1:16" x14ac:dyDescent="0.25">
      <c r="A19" s="36" t="s">
        <v>7</v>
      </c>
      <c r="B19" s="37"/>
      <c r="C19" s="37"/>
      <c r="D19" s="37"/>
      <c r="E19" s="37"/>
      <c r="F19" s="38"/>
      <c r="G19" s="39">
        <f>SUM(G20:G26)</f>
        <v>119239328.04000001</v>
      </c>
      <c r="H19" s="39">
        <f>SUM(H20:H26)</f>
        <v>55193300.729999997</v>
      </c>
      <c r="I19" s="36" t="s">
        <v>8</v>
      </c>
      <c r="J19" s="37"/>
      <c r="K19" s="37"/>
      <c r="L19" s="37"/>
      <c r="M19" s="37"/>
      <c r="N19" s="38"/>
      <c r="O19" s="40">
        <f>SUM(O20:O28)</f>
        <v>5763240.5</v>
      </c>
      <c r="P19" s="40">
        <f>SUM(P20:P28)</f>
        <v>5559448.4500000002</v>
      </c>
    </row>
    <row r="20" spans="1:16" x14ac:dyDescent="0.25">
      <c r="A20" s="41" t="s">
        <v>9</v>
      </c>
      <c r="B20" s="42"/>
      <c r="C20" s="42"/>
      <c r="D20" s="42"/>
      <c r="E20" s="42"/>
      <c r="F20" s="43"/>
      <c r="G20" s="39">
        <v>702023.87</v>
      </c>
      <c r="H20" s="44">
        <v>0</v>
      </c>
      <c r="I20" s="41" t="s">
        <v>10</v>
      </c>
      <c r="J20" s="42"/>
      <c r="K20" s="42"/>
      <c r="L20" s="42"/>
      <c r="M20" s="42"/>
      <c r="N20" s="43"/>
      <c r="O20" s="45">
        <v>0</v>
      </c>
      <c r="P20" s="45">
        <v>0</v>
      </c>
    </row>
    <row r="21" spans="1:16" x14ac:dyDescent="0.25">
      <c r="A21" s="41" t="s">
        <v>11</v>
      </c>
      <c r="B21" s="42"/>
      <c r="C21" s="42"/>
      <c r="D21" s="42"/>
      <c r="E21" s="42"/>
      <c r="F21" s="43"/>
      <c r="G21" s="39">
        <v>118537304.17</v>
      </c>
      <c r="H21" s="39">
        <v>55193300.729999997</v>
      </c>
      <c r="I21" s="41" t="s">
        <v>12</v>
      </c>
      <c r="J21" s="42"/>
      <c r="K21" s="42"/>
      <c r="L21" s="42"/>
      <c r="M21" s="42"/>
      <c r="N21" s="43"/>
      <c r="O21" s="46">
        <v>326726.84000000003</v>
      </c>
      <c r="P21" s="46">
        <v>905984</v>
      </c>
    </row>
    <row r="22" spans="1:16" x14ac:dyDescent="0.25">
      <c r="A22" s="41" t="s">
        <v>13</v>
      </c>
      <c r="B22" s="42"/>
      <c r="C22" s="42"/>
      <c r="D22" s="42"/>
      <c r="E22" s="42"/>
      <c r="F22" s="43"/>
      <c r="G22" s="44">
        <v>0</v>
      </c>
      <c r="H22" s="44">
        <v>0</v>
      </c>
      <c r="I22" s="41" t="s">
        <v>14</v>
      </c>
      <c r="J22" s="42"/>
      <c r="K22" s="42"/>
      <c r="L22" s="42"/>
      <c r="M22" s="42"/>
      <c r="N22" s="43"/>
      <c r="O22" s="45">
        <v>0</v>
      </c>
      <c r="P22" s="45">
        <v>0</v>
      </c>
    </row>
    <row r="23" spans="1:16" x14ac:dyDescent="0.25">
      <c r="A23" s="41" t="s">
        <v>15</v>
      </c>
      <c r="B23" s="42"/>
      <c r="C23" s="42"/>
      <c r="D23" s="42"/>
      <c r="E23" s="42"/>
      <c r="F23" s="43"/>
      <c r="G23" s="44">
        <v>0</v>
      </c>
      <c r="H23" s="44">
        <v>0</v>
      </c>
      <c r="I23" s="41" t="s">
        <v>16</v>
      </c>
      <c r="J23" s="42"/>
      <c r="K23" s="42"/>
      <c r="L23" s="42"/>
      <c r="M23" s="42"/>
      <c r="N23" s="43"/>
      <c r="O23" s="45">
        <v>0</v>
      </c>
      <c r="P23" s="45">
        <v>0</v>
      </c>
    </row>
    <row r="24" spans="1:16" x14ac:dyDescent="0.25">
      <c r="A24" s="41" t="s">
        <v>17</v>
      </c>
      <c r="B24" s="42"/>
      <c r="C24" s="42"/>
      <c r="D24" s="42"/>
      <c r="E24" s="42"/>
      <c r="F24" s="43"/>
      <c r="G24" s="44">
        <v>0</v>
      </c>
      <c r="H24" s="44">
        <v>0</v>
      </c>
      <c r="I24" s="41" t="s">
        <v>18</v>
      </c>
      <c r="J24" s="42"/>
      <c r="K24" s="42"/>
      <c r="L24" s="42"/>
      <c r="M24" s="42"/>
      <c r="N24" s="43"/>
      <c r="O24" s="45">
        <v>0</v>
      </c>
      <c r="P24" s="45">
        <v>0</v>
      </c>
    </row>
    <row r="25" spans="1:16" x14ac:dyDescent="0.25">
      <c r="A25" s="41" t="s">
        <v>19</v>
      </c>
      <c r="B25" s="42"/>
      <c r="C25" s="42"/>
      <c r="D25" s="42"/>
      <c r="E25" s="42"/>
      <c r="F25" s="43"/>
      <c r="G25" s="44">
        <v>0</v>
      </c>
      <c r="H25" s="44">
        <v>0</v>
      </c>
      <c r="I25" s="41" t="s">
        <v>20</v>
      </c>
      <c r="J25" s="42"/>
      <c r="K25" s="42"/>
      <c r="L25" s="42"/>
      <c r="M25" s="42"/>
      <c r="N25" s="43"/>
      <c r="O25" s="45">
        <v>0</v>
      </c>
      <c r="P25" s="45">
        <v>0</v>
      </c>
    </row>
    <row r="26" spans="1:16" x14ac:dyDescent="0.25">
      <c r="A26" s="41" t="s">
        <v>21</v>
      </c>
      <c r="B26" s="42"/>
      <c r="C26" s="42"/>
      <c r="D26" s="42"/>
      <c r="E26" s="42"/>
      <c r="F26" s="43"/>
      <c r="G26" s="44">
        <v>0</v>
      </c>
      <c r="H26" s="44">
        <v>0</v>
      </c>
      <c r="I26" s="41" t="s">
        <v>22</v>
      </c>
      <c r="J26" s="42"/>
      <c r="K26" s="42"/>
      <c r="L26" s="42"/>
      <c r="M26" s="42"/>
      <c r="N26" s="43"/>
      <c r="O26" s="46">
        <v>2720546.68</v>
      </c>
      <c r="P26" s="46">
        <v>3325767.41</v>
      </c>
    </row>
    <row r="27" spans="1:16" x14ac:dyDescent="0.25">
      <c r="A27" s="36" t="s">
        <v>23</v>
      </c>
      <c r="B27" s="37"/>
      <c r="C27" s="37"/>
      <c r="D27" s="37"/>
      <c r="E27" s="37"/>
      <c r="F27" s="38"/>
      <c r="G27" s="39">
        <f>SUM(G28:G34)</f>
        <v>5069780.58</v>
      </c>
      <c r="H27" s="39">
        <f>SUM(H28:H34)</f>
        <v>247535</v>
      </c>
      <c r="I27" s="41" t="s">
        <v>24</v>
      </c>
      <c r="J27" s="42"/>
      <c r="K27" s="42"/>
      <c r="L27" s="42"/>
      <c r="M27" s="42"/>
      <c r="N27" s="43"/>
      <c r="O27" s="45">
        <v>0</v>
      </c>
      <c r="P27" s="45">
        <v>0</v>
      </c>
    </row>
    <row r="28" spans="1:16" x14ac:dyDescent="0.25">
      <c r="A28" s="41" t="s">
        <v>25</v>
      </c>
      <c r="B28" s="42"/>
      <c r="C28" s="42"/>
      <c r="D28" s="42"/>
      <c r="E28" s="42"/>
      <c r="F28" s="43"/>
      <c r="G28" s="44">
        <v>0</v>
      </c>
      <c r="H28" s="44">
        <v>0</v>
      </c>
      <c r="I28" s="41" t="s">
        <v>26</v>
      </c>
      <c r="J28" s="42"/>
      <c r="K28" s="42"/>
      <c r="L28" s="42"/>
      <c r="M28" s="42"/>
      <c r="N28" s="43"/>
      <c r="O28" s="45">
        <v>2715966.98</v>
      </c>
      <c r="P28" s="45">
        <v>1327697.04</v>
      </c>
    </row>
    <row r="29" spans="1:16" x14ac:dyDescent="0.25">
      <c r="A29" s="41" t="s">
        <v>27</v>
      </c>
      <c r="B29" s="42"/>
      <c r="C29" s="42"/>
      <c r="D29" s="42"/>
      <c r="E29" s="42"/>
      <c r="F29" s="43"/>
      <c r="G29" s="44">
        <v>0</v>
      </c>
      <c r="H29" s="44">
        <v>0</v>
      </c>
      <c r="I29" s="36" t="s">
        <v>28</v>
      </c>
      <c r="J29" s="47"/>
      <c r="K29" s="47"/>
      <c r="L29" s="47"/>
      <c r="M29" s="47"/>
      <c r="N29" s="48"/>
      <c r="O29" s="45">
        <f>SUM(O30:O32)</f>
        <v>0</v>
      </c>
      <c r="P29" s="45">
        <f>SUM(P30:P32)</f>
        <v>0</v>
      </c>
    </row>
    <row r="30" spans="1:16" x14ac:dyDescent="0.25">
      <c r="A30" s="41" t="s">
        <v>29</v>
      </c>
      <c r="B30" s="42"/>
      <c r="C30" s="42"/>
      <c r="D30" s="42"/>
      <c r="E30" s="42"/>
      <c r="F30" s="43"/>
      <c r="G30" s="39">
        <v>5069780.58</v>
      </c>
      <c r="H30" s="39">
        <v>247535</v>
      </c>
      <c r="I30" s="41" t="s">
        <v>30</v>
      </c>
      <c r="J30" s="42"/>
      <c r="K30" s="42"/>
      <c r="L30" s="42"/>
      <c r="M30" s="42"/>
      <c r="N30" s="43"/>
      <c r="O30" s="45">
        <v>0</v>
      </c>
      <c r="P30" s="45">
        <v>0</v>
      </c>
    </row>
    <row r="31" spans="1:16" x14ac:dyDescent="0.25">
      <c r="A31" s="41" t="s">
        <v>31</v>
      </c>
      <c r="B31" s="42"/>
      <c r="C31" s="42"/>
      <c r="D31" s="42"/>
      <c r="E31" s="42"/>
      <c r="F31" s="43"/>
      <c r="G31" s="44">
        <v>0</v>
      </c>
      <c r="H31" s="44">
        <v>0</v>
      </c>
      <c r="I31" s="41" t="s">
        <v>32</v>
      </c>
      <c r="J31" s="42"/>
      <c r="K31" s="42"/>
      <c r="L31" s="42"/>
      <c r="M31" s="42"/>
      <c r="N31" s="43"/>
      <c r="O31" s="45">
        <v>0</v>
      </c>
      <c r="P31" s="45">
        <v>0</v>
      </c>
    </row>
    <row r="32" spans="1:16" x14ac:dyDescent="0.25">
      <c r="A32" s="41" t="s">
        <v>33</v>
      </c>
      <c r="B32" s="42"/>
      <c r="C32" s="42"/>
      <c r="D32" s="42"/>
      <c r="E32" s="42"/>
      <c r="F32" s="43"/>
      <c r="G32" s="44">
        <v>0</v>
      </c>
      <c r="H32" s="44">
        <v>0</v>
      </c>
      <c r="I32" s="41" t="s">
        <v>34</v>
      </c>
      <c r="J32" s="42"/>
      <c r="K32" s="42"/>
      <c r="L32" s="42"/>
      <c r="M32" s="42"/>
      <c r="N32" s="43"/>
      <c r="O32" s="45">
        <v>0</v>
      </c>
      <c r="P32" s="45">
        <v>0</v>
      </c>
    </row>
    <row r="33" spans="1:18" x14ac:dyDescent="0.25">
      <c r="A33" s="41" t="s">
        <v>35</v>
      </c>
      <c r="B33" s="42"/>
      <c r="C33" s="42"/>
      <c r="D33" s="42"/>
      <c r="E33" s="42"/>
      <c r="F33" s="43"/>
      <c r="G33" s="44">
        <v>0</v>
      </c>
      <c r="H33" s="44">
        <v>0</v>
      </c>
      <c r="I33" s="36" t="s">
        <v>36</v>
      </c>
      <c r="J33" s="37"/>
      <c r="K33" s="37"/>
      <c r="L33" s="37"/>
      <c r="M33" s="37"/>
      <c r="N33" s="38"/>
      <c r="O33" s="45">
        <f>SUM(O34:O35)</f>
        <v>0</v>
      </c>
      <c r="P33" s="45">
        <f>SUM(P34:P35)</f>
        <v>0</v>
      </c>
    </row>
    <row r="34" spans="1:18" x14ac:dyDescent="0.25">
      <c r="A34" s="41" t="s">
        <v>37</v>
      </c>
      <c r="B34" s="42"/>
      <c r="C34" s="42"/>
      <c r="D34" s="42"/>
      <c r="E34" s="42"/>
      <c r="F34" s="43"/>
      <c r="G34" s="44">
        <v>0</v>
      </c>
      <c r="H34" s="44">
        <v>0</v>
      </c>
      <c r="I34" s="41" t="s">
        <v>38</v>
      </c>
      <c r="J34" s="42"/>
      <c r="K34" s="42"/>
      <c r="L34" s="42"/>
      <c r="M34" s="42"/>
      <c r="N34" s="43"/>
      <c r="O34" s="45">
        <v>0</v>
      </c>
      <c r="P34" s="45">
        <v>0</v>
      </c>
    </row>
    <row r="35" spans="1:18" x14ac:dyDescent="0.25">
      <c r="A35" s="36" t="s">
        <v>39</v>
      </c>
      <c r="B35" s="37"/>
      <c r="C35" s="37"/>
      <c r="D35" s="37"/>
      <c r="E35" s="37"/>
      <c r="F35" s="38"/>
      <c r="G35" s="44">
        <f>SUM(G36:G40)</f>
        <v>686975.36</v>
      </c>
      <c r="H35" s="44">
        <f>SUM(H36:H40)</f>
        <v>454975.36</v>
      </c>
      <c r="I35" s="41" t="s">
        <v>40</v>
      </c>
      <c r="J35" s="42"/>
      <c r="K35" s="42"/>
      <c r="L35" s="42"/>
      <c r="M35" s="42"/>
      <c r="N35" s="43"/>
      <c r="O35" s="45">
        <v>0</v>
      </c>
      <c r="P35" s="45">
        <v>0</v>
      </c>
    </row>
    <row r="36" spans="1:18" x14ac:dyDescent="0.25">
      <c r="A36" s="41" t="s">
        <v>41</v>
      </c>
      <c r="B36" s="42"/>
      <c r="C36" s="42"/>
      <c r="D36" s="42"/>
      <c r="E36" s="42"/>
      <c r="F36" s="43"/>
      <c r="G36" s="44">
        <v>0</v>
      </c>
      <c r="H36" s="44">
        <v>0</v>
      </c>
      <c r="I36" s="36" t="s">
        <v>42</v>
      </c>
      <c r="J36" s="37"/>
      <c r="K36" s="37"/>
      <c r="L36" s="37"/>
      <c r="M36" s="37"/>
      <c r="N36" s="38"/>
      <c r="O36" s="45">
        <f>SUM(O37:O40)</f>
        <v>0</v>
      </c>
      <c r="P36" s="45">
        <f>SUM(P37:P40)</f>
        <v>0</v>
      </c>
    </row>
    <row r="37" spans="1:18" x14ac:dyDescent="0.25">
      <c r="A37" s="41" t="s">
        <v>43</v>
      </c>
      <c r="B37" s="42"/>
      <c r="C37" s="42"/>
      <c r="D37" s="42"/>
      <c r="E37" s="42"/>
      <c r="F37" s="43"/>
      <c r="G37" s="44">
        <v>0</v>
      </c>
      <c r="H37" s="44">
        <v>0</v>
      </c>
      <c r="I37" s="41" t="s">
        <v>44</v>
      </c>
      <c r="J37" s="42"/>
      <c r="K37" s="42"/>
      <c r="L37" s="42"/>
      <c r="M37" s="42"/>
      <c r="N37" s="43"/>
      <c r="O37" s="45">
        <f>SUM(O38:O40)</f>
        <v>0</v>
      </c>
      <c r="P37" s="45">
        <f>SUM(P38:P40)</f>
        <v>0</v>
      </c>
    </row>
    <row r="38" spans="1:18" x14ac:dyDescent="0.25">
      <c r="A38" s="41" t="s">
        <v>45</v>
      </c>
      <c r="B38" s="42"/>
      <c r="C38" s="42"/>
      <c r="D38" s="42"/>
      <c r="E38" s="42"/>
      <c r="F38" s="43"/>
      <c r="G38" s="44">
        <v>0</v>
      </c>
      <c r="H38" s="44">
        <v>0</v>
      </c>
      <c r="I38" s="41" t="s">
        <v>46</v>
      </c>
      <c r="J38" s="42"/>
      <c r="K38" s="42"/>
      <c r="L38" s="42"/>
      <c r="M38" s="42"/>
      <c r="N38" s="43"/>
      <c r="O38" s="45">
        <v>0</v>
      </c>
      <c r="P38" s="45">
        <v>0</v>
      </c>
    </row>
    <row r="39" spans="1:18" x14ac:dyDescent="0.25">
      <c r="A39" s="41" t="s">
        <v>47</v>
      </c>
      <c r="B39" s="42"/>
      <c r="C39" s="42"/>
      <c r="D39" s="42"/>
      <c r="E39" s="42"/>
      <c r="F39" s="43"/>
      <c r="G39" s="44">
        <v>0</v>
      </c>
      <c r="H39" s="44">
        <v>0</v>
      </c>
      <c r="I39" s="41" t="s">
        <v>48</v>
      </c>
      <c r="J39" s="42"/>
      <c r="K39" s="42"/>
      <c r="L39" s="42"/>
      <c r="M39" s="42"/>
      <c r="N39" s="43"/>
      <c r="O39" s="45">
        <v>0</v>
      </c>
      <c r="P39" s="45">
        <v>0</v>
      </c>
    </row>
    <row r="40" spans="1:18" x14ac:dyDescent="0.25">
      <c r="A40" s="41" t="s">
        <v>49</v>
      </c>
      <c r="B40" s="42"/>
      <c r="C40" s="42"/>
      <c r="D40" s="42"/>
      <c r="E40" s="42"/>
      <c r="F40" s="43"/>
      <c r="G40" s="44">
        <v>686975.36</v>
      </c>
      <c r="H40" s="44">
        <v>454975.36</v>
      </c>
      <c r="I40" s="41" t="s">
        <v>50</v>
      </c>
      <c r="J40" s="42"/>
      <c r="K40" s="42"/>
      <c r="L40" s="42"/>
      <c r="M40" s="42"/>
      <c r="N40" s="43"/>
      <c r="O40" s="45">
        <v>0</v>
      </c>
      <c r="P40" s="45">
        <v>0</v>
      </c>
    </row>
    <row r="41" spans="1:18" x14ac:dyDescent="0.25">
      <c r="A41" s="36" t="s">
        <v>51</v>
      </c>
      <c r="B41" s="37"/>
      <c r="C41" s="37"/>
      <c r="D41" s="37"/>
      <c r="E41" s="37"/>
      <c r="F41" s="38"/>
      <c r="G41" s="44">
        <f>SUM(G42:G46)</f>
        <v>0</v>
      </c>
      <c r="H41" s="44">
        <f>SUM(H42:H46)</f>
        <v>0</v>
      </c>
      <c r="I41" s="36" t="s">
        <v>52</v>
      </c>
      <c r="J41" s="37"/>
      <c r="K41" s="37"/>
      <c r="L41" s="37"/>
      <c r="M41" s="37"/>
      <c r="N41" s="38"/>
      <c r="O41" s="45">
        <f>SUM(O42:O47)</f>
        <v>0</v>
      </c>
      <c r="P41" s="45">
        <f>SUM(P42:P47)</f>
        <v>0</v>
      </c>
    </row>
    <row r="42" spans="1:18" x14ac:dyDescent="0.25">
      <c r="A42" s="41" t="s">
        <v>53</v>
      </c>
      <c r="B42" s="42"/>
      <c r="C42" s="42"/>
      <c r="D42" s="42"/>
      <c r="E42" s="42"/>
      <c r="F42" s="43"/>
      <c r="G42" s="44">
        <v>0</v>
      </c>
      <c r="H42" s="44">
        <v>0</v>
      </c>
      <c r="I42" s="41" t="s">
        <v>54</v>
      </c>
      <c r="J42" s="42"/>
      <c r="K42" s="42"/>
      <c r="L42" s="42"/>
      <c r="M42" s="42"/>
      <c r="N42" s="43"/>
      <c r="O42" s="45">
        <v>0</v>
      </c>
      <c r="P42" s="45">
        <v>0</v>
      </c>
    </row>
    <row r="43" spans="1:18" x14ac:dyDescent="0.25">
      <c r="A43" s="41" t="s">
        <v>55</v>
      </c>
      <c r="B43" s="42"/>
      <c r="C43" s="42"/>
      <c r="D43" s="42"/>
      <c r="E43" s="42"/>
      <c r="F43" s="43"/>
      <c r="G43" s="44">
        <v>0</v>
      </c>
      <c r="H43" s="44">
        <v>0</v>
      </c>
      <c r="I43" s="41" t="s">
        <v>56</v>
      </c>
      <c r="J43" s="42"/>
      <c r="K43" s="42"/>
      <c r="L43" s="42"/>
      <c r="M43" s="42"/>
      <c r="N43" s="43"/>
      <c r="O43" s="45">
        <v>0</v>
      </c>
      <c r="P43" s="45">
        <v>0</v>
      </c>
    </row>
    <row r="44" spans="1:18" x14ac:dyDescent="0.25">
      <c r="A44" s="41" t="s">
        <v>57</v>
      </c>
      <c r="B44" s="42"/>
      <c r="C44" s="42"/>
      <c r="D44" s="42"/>
      <c r="E44" s="42"/>
      <c r="F44" s="43"/>
      <c r="G44" s="44">
        <v>0</v>
      </c>
      <c r="H44" s="44">
        <v>0</v>
      </c>
      <c r="I44" s="41" t="s">
        <v>58</v>
      </c>
      <c r="J44" s="42"/>
      <c r="K44" s="42"/>
      <c r="L44" s="42"/>
      <c r="M44" s="42"/>
      <c r="N44" s="43"/>
      <c r="O44" s="45">
        <v>0</v>
      </c>
      <c r="P44" s="45">
        <v>0</v>
      </c>
      <c r="R44" s="49"/>
    </row>
    <row r="45" spans="1:18" x14ac:dyDescent="0.25">
      <c r="A45" s="41" t="s">
        <v>59</v>
      </c>
      <c r="B45" s="42"/>
      <c r="C45" s="42"/>
      <c r="D45" s="42"/>
      <c r="E45" s="42"/>
      <c r="F45" s="43"/>
      <c r="G45" s="44">
        <v>0</v>
      </c>
      <c r="H45" s="44">
        <v>0</v>
      </c>
      <c r="I45" s="41" t="s">
        <v>60</v>
      </c>
      <c r="J45" s="42"/>
      <c r="K45" s="42"/>
      <c r="L45" s="42"/>
      <c r="M45" s="42"/>
      <c r="N45" s="43"/>
      <c r="O45" s="45">
        <v>0</v>
      </c>
      <c r="P45" s="45">
        <v>0</v>
      </c>
    </row>
    <row r="46" spans="1:18" x14ac:dyDescent="0.25">
      <c r="A46" s="41" t="s">
        <v>61</v>
      </c>
      <c r="B46" s="42"/>
      <c r="C46" s="42"/>
      <c r="D46" s="42"/>
      <c r="E46" s="42"/>
      <c r="F46" s="43"/>
      <c r="G46" s="44">
        <v>0</v>
      </c>
      <c r="H46" s="44">
        <v>0</v>
      </c>
      <c r="I46" s="41" t="s">
        <v>62</v>
      </c>
      <c r="J46" s="42"/>
      <c r="K46" s="42"/>
      <c r="L46" s="42"/>
      <c r="M46" s="42"/>
      <c r="N46" s="43"/>
      <c r="O46" s="45">
        <v>0</v>
      </c>
      <c r="P46" s="45">
        <v>0</v>
      </c>
    </row>
    <row r="47" spans="1:18" x14ac:dyDescent="0.25">
      <c r="A47" s="50" t="s">
        <v>63</v>
      </c>
      <c r="B47" s="37"/>
      <c r="C47" s="37"/>
      <c r="D47" s="37"/>
      <c r="E47" s="37"/>
      <c r="F47" s="38"/>
      <c r="G47" s="44">
        <f>SUM(G48:G50)</f>
        <v>0</v>
      </c>
      <c r="H47" s="44">
        <f>SUM(H48:H50)</f>
        <v>0</v>
      </c>
      <c r="I47" s="41" t="s">
        <v>64</v>
      </c>
      <c r="J47" s="42"/>
      <c r="K47" s="42"/>
      <c r="L47" s="42"/>
      <c r="M47" s="42"/>
      <c r="N47" s="43"/>
      <c r="O47" s="45">
        <v>0</v>
      </c>
      <c r="P47" s="45">
        <v>0</v>
      </c>
    </row>
    <row r="48" spans="1:18" x14ac:dyDescent="0.25">
      <c r="A48" s="41" t="s">
        <v>65</v>
      </c>
      <c r="B48" s="42"/>
      <c r="C48" s="42"/>
      <c r="D48" s="42"/>
      <c r="E48" s="42"/>
      <c r="F48" s="43"/>
      <c r="G48" s="44">
        <v>0</v>
      </c>
      <c r="H48" s="44">
        <v>0</v>
      </c>
      <c r="I48" s="36" t="s">
        <v>66</v>
      </c>
      <c r="J48" s="47"/>
      <c r="K48" s="47"/>
      <c r="L48" s="47"/>
      <c r="M48" s="47"/>
      <c r="N48" s="48"/>
      <c r="O48" s="46">
        <f>SUM(O49:O51)</f>
        <v>678214.54</v>
      </c>
      <c r="P48" s="46">
        <f>SUM(P49:P51)</f>
        <v>656492.53</v>
      </c>
    </row>
    <row r="49" spans="1:16" x14ac:dyDescent="0.25">
      <c r="A49" s="41" t="s">
        <v>67</v>
      </c>
      <c r="B49" s="42"/>
      <c r="C49" s="42"/>
      <c r="D49" s="42"/>
      <c r="E49" s="42"/>
      <c r="F49" s="43"/>
      <c r="G49" s="44">
        <v>0</v>
      </c>
      <c r="H49" s="44">
        <v>0</v>
      </c>
      <c r="I49" s="41" t="s">
        <v>68</v>
      </c>
      <c r="J49" s="42"/>
      <c r="K49" s="42"/>
      <c r="L49" s="42"/>
      <c r="M49" s="42"/>
      <c r="N49" s="43"/>
      <c r="O49" s="45">
        <v>0</v>
      </c>
      <c r="P49" s="45">
        <v>0</v>
      </c>
    </row>
    <row r="50" spans="1:16" x14ac:dyDescent="0.25">
      <c r="A50" s="41" t="s">
        <v>69</v>
      </c>
      <c r="B50" s="42"/>
      <c r="C50" s="42"/>
      <c r="D50" s="42"/>
      <c r="E50" s="42"/>
      <c r="F50" s="43"/>
      <c r="G50" s="44">
        <v>0</v>
      </c>
      <c r="H50" s="44">
        <v>0</v>
      </c>
      <c r="I50" s="41" t="s">
        <v>70</v>
      </c>
      <c r="J50" s="42"/>
      <c r="K50" s="42"/>
      <c r="L50" s="42"/>
      <c r="M50" s="42"/>
      <c r="N50" s="43"/>
      <c r="O50" s="45">
        <v>0</v>
      </c>
      <c r="P50" s="45">
        <v>0</v>
      </c>
    </row>
    <row r="51" spans="1:16" x14ac:dyDescent="0.25">
      <c r="A51" s="50" t="s">
        <v>71</v>
      </c>
      <c r="B51" s="37"/>
      <c r="C51" s="37"/>
      <c r="D51" s="37"/>
      <c r="E51" s="37"/>
      <c r="F51" s="38"/>
      <c r="G51" s="44">
        <f>SUM(G52:G55)</f>
        <v>0</v>
      </c>
      <c r="H51" s="44">
        <f>SUM(H52:H55)</f>
        <v>0</v>
      </c>
      <c r="I51" s="41" t="s">
        <v>72</v>
      </c>
      <c r="J51" s="42"/>
      <c r="K51" s="42"/>
      <c r="L51" s="42"/>
      <c r="M51" s="42"/>
      <c r="N51" s="43"/>
      <c r="O51" s="46">
        <v>678214.54</v>
      </c>
      <c r="P51" s="46">
        <v>656492.53</v>
      </c>
    </row>
    <row r="52" spans="1:16" x14ac:dyDescent="0.25">
      <c r="A52" s="41" t="s">
        <v>73</v>
      </c>
      <c r="B52" s="42"/>
      <c r="C52" s="42"/>
      <c r="D52" s="42"/>
      <c r="E52" s="42"/>
      <c r="F52" s="43"/>
      <c r="G52" s="44">
        <v>0</v>
      </c>
      <c r="H52" s="44">
        <v>0</v>
      </c>
      <c r="I52" s="36" t="s">
        <v>74</v>
      </c>
      <c r="J52" s="37"/>
      <c r="K52" s="37"/>
      <c r="L52" s="37"/>
      <c r="M52" s="37"/>
      <c r="N52" s="38"/>
      <c r="O52" s="45">
        <f>SUM(O53:O55)</f>
        <v>0</v>
      </c>
      <c r="P52" s="45">
        <f>SUM(P53:P55)</f>
        <v>0</v>
      </c>
    </row>
    <row r="53" spans="1:16" ht="15.75" customHeight="1" x14ac:dyDescent="0.25">
      <c r="A53" s="41" t="s">
        <v>75</v>
      </c>
      <c r="B53" s="42"/>
      <c r="C53" s="42"/>
      <c r="D53" s="42"/>
      <c r="E53" s="42"/>
      <c r="F53" s="43"/>
      <c r="G53" s="44">
        <v>0</v>
      </c>
      <c r="H53" s="44">
        <v>0</v>
      </c>
      <c r="I53" s="41" t="s">
        <v>76</v>
      </c>
      <c r="J53" s="42"/>
      <c r="K53" s="42"/>
      <c r="L53" s="42"/>
      <c r="M53" s="42"/>
      <c r="N53" s="43"/>
      <c r="O53" s="45">
        <v>0</v>
      </c>
      <c r="P53" s="45">
        <v>0</v>
      </c>
    </row>
    <row r="54" spans="1:16" x14ac:dyDescent="0.25">
      <c r="A54" s="41" t="s">
        <v>77</v>
      </c>
      <c r="B54" s="42"/>
      <c r="C54" s="42"/>
      <c r="D54" s="42"/>
      <c r="E54" s="42"/>
      <c r="F54" s="43"/>
      <c r="G54" s="44">
        <v>0</v>
      </c>
      <c r="H54" s="44">
        <v>0</v>
      </c>
      <c r="I54" s="41" t="s">
        <v>78</v>
      </c>
      <c r="J54" s="42"/>
      <c r="K54" s="42"/>
      <c r="L54" s="42"/>
      <c r="M54" s="42"/>
      <c r="N54" s="43"/>
      <c r="O54" s="45">
        <v>0</v>
      </c>
      <c r="P54" s="45">
        <v>0</v>
      </c>
    </row>
    <row r="55" spans="1:16" x14ac:dyDescent="0.25">
      <c r="A55" s="41" t="s">
        <v>79</v>
      </c>
      <c r="B55" s="42"/>
      <c r="C55" s="42"/>
      <c r="D55" s="42"/>
      <c r="E55" s="42"/>
      <c r="F55" s="43"/>
      <c r="G55" s="44">
        <v>0</v>
      </c>
      <c r="H55" s="44">
        <v>0</v>
      </c>
      <c r="I55" s="41" t="s">
        <v>80</v>
      </c>
      <c r="J55" s="42"/>
      <c r="K55" s="42"/>
      <c r="L55" s="42"/>
      <c r="M55" s="42"/>
      <c r="N55" s="43"/>
      <c r="O55" s="45">
        <v>0</v>
      </c>
      <c r="P55" s="45">
        <v>0</v>
      </c>
    </row>
    <row r="56" spans="1:16" x14ac:dyDescent="0.25">
      <c r="A56" s="35" t="s">
        <v>81</v>
      </c>
      <c r="B56" s="32"/>
      <c r="C56" s="32"/>
      <c r="D56" s="32"/>
      <c r="E56" s="32"/>
      <c r="F56" s="33"/>
      <c r="G56" s="51">
        <f>G51+G47+G41+G35+G27+G19</f>
        <v>124996083.98</v>
      </c>
      <c r="H56" s="51">
        <f>H51+H47+H41+H35+H27+H19</f>
        <v>55895811.089999996</v>
      </c>
      <c r="I56" s="35" t="s">
        <v>82</v>
      </c>
      <c r="J56" s="32"/>
      <c r="K56" s="32"/>
      <c r="L56" s="32"/>
      <c r="M56" s="32"/>
      <c r="N56" s="33"/>
      <c r="O56" s="52">
        <f>O52+O48+O41+O36+O33+O29+O19</f>
        <v>6441455.04</v>
      </c>
      <c r="P56" s="52">
        <f>P52+P48+P41+P36+P33+P29+P19</f>
        <v>6215940.9800000004</v>
      </c>
    </row>
    <row r="57" spans="1:16" x14ac:dyDescent="0.25">
      <c r="A57" s="41"/>
      <c r="B57" s="42"/>
      <c r="C57" s="42"/>
      <c r="D57" s="42"/>
      <c r="E57" s="42"/>
      <c r="F57" s="43"/>
      <c r="G57" s="44"/>
      <c r="H57" s="44"/>
      <c r="I57" s="41"/>
      <c r="J57" s="42"/>
      <c r="K57" s="42"/>
      <c r="L57" s="42"/>
      <c r="M57" s="42"/>
      <c r="N57" s="43"/>
      <c r="O57" s="53"/>
      <c r="P57" s="53"/>
    </row>
    <row r="58" spans="1:16" x14ac:dyDescent="0.25">
      <c r="A58" s="35" t="s">
        <v>83</v>
      </c>
      <c r="B58" s="32"/>
      <c r="C58" s="32"/>
      <c r="D58" s="32"/>
      <c r="E58" s="32"/>
      <c r="F58" s="33"/>
      <c r="G58" s="54"/>
      <c r="H58" s="54"/>
      <c r="I58" s="35" t="s">
        <v>84</v>
      </c>
      <c r="J58" s="32"/>
      <c r="K58" s="32"/>
      <c r="L58" s="32"/>
      <c r="M58" s="32"/>
      <c r="N58" s="33"/>
      <c r="O58" s="55"/>
      <c r="P58" s="55"/>
    </row>
    <row r="59" spans="1:16" x14ac:dyDescent="0.25">
      <c r="A59" s="41" t="s">
        <v>85</v>
      </c>
      <c r="B59" s="42"/>
      <c r="C59" s="42"/>
      <c r="D59" s="42"/>
      <c r="E59" s="42"/>
      <c r="F59" s="43"/>
      <c r="G59" s="44">
        <v>0</v>
      </c>
      <c r="H59" s="44">
        <v>0</v>
      </c>
      <c r="I59" s="41" t="s">
        <v>86</v>
      </c>
      <c r="J59" s="42"/>
      <c r="K59" s="42"/>
      <c r="L59" s="42"/>
      <c r="M59" s="42"/>
      <c r="N59" s="43"/>
      <c r="O59" s="45">
        <v>0</v>
      </c>
      <c r="P59" s="45">
        <v>0</v>
      </c>
    </row>
    <row r="60" spans="1:16" x14ac:dyDescent="0.25">
      <c r="A60" s="41" t="s">
        <v>87</v>
      </c>
      <c r="B60" s="42"/>
      <c r="C60" s="42"/>
      <c r="D60" s="42"/>
      <c r="E60" s="42"/>
      <c r="F60" s="43"/>
      <c r="G60" s="44">
        <v>0</v>
      </c>
      <c r="H60" s="44">
        <v>0</v>
      </c>
      <c r="I60" s="41" t="s">
        <v>88</v>
      </c>
      <c r="J60" s="42"/>
      <c r="K60" s="42"/>
      <c r="L60" s="42"/>
      <c r="M60" s="42"/>
      <c r="N60" s="43"/>
      <c r="O60" s="45">
        <v>0</v>
      </c>
      <c r="P60" s="45">
        <v>0</v>
      </c>
    </row>
    <row r="61" spans="1:16" x14ac:dyDescent="0.25">
      <c r="A61" s="41" t="s">
        <v>89</v>
      </c>
      <c r="B61" s="42"/>
      <c r="C61" s="42"/>
      <c r="D61" s="42"/>
      <c r="E61" s="42"/>
      <c r="F61" s="43"/>
      <c r="G61" s="44">
        <v>0</v>
      </c>
      <c r="H61" s="44">
        <v>0</v>
      </c>
      <c r="I61" s="41" t="s">
        <v>90</v>
      </c>
      <c r="J61" s="42"/>
      <c r="K61" s="42"/>
      <c r="L61" s="42"/>
      <c r="M61" s="42"/>
      <c r="N61" s="43"/>
      <c r="O61" s="45">
        <v>0</v>
      </c>
      <c r="P61" s="45">
        <v>0</v>
      </c>
    </row>
    <row r="62" spans="1:16" x14ac:dyDescent="0.25">
      <c r="A62" s="41" t="s">
        <v>91</v>
      </c>
      <c r="B62" s="42"/>
      <c r="C62" s="42"/>
      <c r="D62" s="42"/>
      <c r="E62" s="42"/>
      <c r="F62" s="43"/>
      <c r="G62" s="39">
        <v>40918466.5</v>
      </c>
      <c r="H62" s="39">
        <v>36091785.780000001</v>
      </c>
      <c r="I62" s="41" t="s">
        <v>92</v>
      </c>
      <c r="J62" s="42"/>
      <c r="K62" s="42"/>
      <c r="L62" s="42"/>
      <c r="M62" s="42"/>
      <c r="N62" s="43"/>
      <c r="O62" s="45">
        <v>0</v>
      </c>
      <c r="P62" s="45">
        <v>0</v>
      </c>
    </row>
    <row r="63" spans="1:16" x14ac:dyDescent="0.25">
      <c r="A63" s="41" t="s">
        <v>93</v>
      </c>
      <c r="B63" s="42"/>
      <c r="C63" s="42"/>
      <c r="D63" s="42"/>
      <c r="E63" s="42"/>
      <c r="F63" s="43"/>
      <c r="G63" s="39">
        <v>496284.36</v>
      </c>
      <c r="H63" s="39">
        <v>496284.36</v>
      </c>
      <c r="I63" s="41" t="s">
        <v>94</v>
      </c>
      <c r="J63" s="42"/>
      <c r="K63" s="42"/>
      <c r="L63" s="42"/>
      <c r="M63" s="42"/>
      <c r="N63" s="43"/>
      <c r="O63" s="45">
        <v>0</v>
      </c>
      <c r="P63" s="45">
        <v>0</v>
      </c>
    </row>
    <row r="64" spans="1:16" x14ac:dyDescent="0.25">
      <c r="A64" s="41" t="s">
        <v>95</v>
      </c>
      <c r="B64" s="42"/>
      <c r="C64" s="42"/>
      <c r="D64" s="42"/>
      <c r="E64" s="42"/>
      <c r="F64" s="43"/>
      <c r="G64" s="39">
        <v>-7489696.7999999998</v>
      </c>
      <c r="H64" s="39">
        <v>-6549409.5899999999</v>
      </c>
      <c r="I64" s="41" t="s">
        <v>96</v>
      </c>
      <c r="J64" s="42"/>
      <c r="K64" s="42"/>
      <c r="L64" s="42"/>
      <c r="M64" s="42"/>
      <c r="N64" s="43"/>
      <c r="O64" s="45">
        <v>0</v>
      </c>
      <c r="P64" s="45">
        <v>0</v>
      </c>
    </row>
    <row r="65" spans="1:16" x14ac:dyDescent="0.25">
      <c r="A65" s="41" t="s">
        <v>97</v>
      </c>
      <c r="B65" s="42"/>
      <c r="C65" s="42"/>
      <c r="D65" s="42"/>
      <c r="E65" s="42"/>
      <c r="F65" s="43"/>
      <c r="G65" s="44">
        <v>0</v>
      </c>
      <c r="H65" s="44">
        <v>0</v>
      </c>
      <c r="I65" s="41"/>
      <c r="J65" s="42"/>
      <c r="K65" s="42"/>
      <c r="L65" s="42"/>
      <c r="M65" s="42"/>
      <c r="N65" s="43"/>
      <c r="O65" s="53"/>
      <c r="P65" s="53"/>
    </row>
    <row r="66" spans="1:16" x14ac:dyDescent="0.25">
      <c r="A66" s="41" t="s">
        <v>98</v>
      </c>
      <c r="B66" s="42"/>
      <c r="C66" s="42"/>
      <c r="D66" s="42"/>
      <c r="E66" s="42"/>
      <c r="F66" s="43"/>
      <c r="G66" s="44">
        <v>0</v>
      </c>
      <c r="H66" s="44">
        <v>0</v>
      </c>
      <c r="I66" s="56" t="s">
        <v>99</v>
      </c>
      <c r="J66" s="57"/>
      <c r="K66" s="57"/>
      <c r="L66" s="57"/>
      <c r="M66" s="57"/>
      <c r="N66" s="58"/>
      <c r="O66" s="55">
        <f>SUM(O59:O64)</f>
        <v>0</v>
      </c>
      <c r="P66" s="55">
        <f>SUM(P59:P64)</f>
        <v>0</v>
      </c>
    </row>
    <row r="67" spans="1:16" x14ac:dyDescent="0.25">
      <c r="A67" s="41" t="s">
        <v>100</v>
      </c>
      <c r="B67" s="42"/>
      <c r="C67" s="42"/>
      <c r="D67" s="42"/>
      <c r="E67" s="42"/>
      <c r="F67" s="43"/>
      <c r="G67" s="44">
        <v>0</v>
      </c>
      <c r="H67" s="44">
        <v>0</v>
      </c>
      <c r="I67" s="41"/>
      <c r="J67" s="42"/>
      <c r="K67" s="42"/>
      <c r="L67" s="42"/>
      <c r="M67" s="42"/>
      <c r="N67" s="43"/>
      <c r="O67" s="53"/>
      <c r="P67" s="53"/>
    </row>
    <row r="68" spans="1:16" x14ac:dyDescent="0.25">
      <c r="A68" s="41"/>
      <c r="B68" s="42"/>
      <c r="C68" s="42"/>
      <c r="D68" s="42"/>
      <c r="E68" s="42"/>
      <c r="F68" s="43"/>
      <c r="G68" s="44"/>
      <c r="H68" s="44"/>
      <c r="I68" s="59" t="s">
        <v>101</v>
      </c>
      <c r="J68" s="60"/>
      <c r="K68" s="60"/>
      <c r="L68" s="60"/>
      <c r="M68" s="60"/>
      <c r="N68" s="61"/>
      <c r="O68" s="52">
        <f>O66+O56</f>
        <v>6441455.04</v>
      </c>
      <c r="P68" s="52">
        <f>P66+P56</f>
        <v>6215940.9800000004</v>
      </c>
    </row>
    <row r="69" spans="1:16" x14ac:dyDescent="0.25">
      <c r="A69" s="56" t="s">
        <v>102</v>
      </c>
      <c r="B69" s="57"/>
      <c r="C69" s="57"/>
      <c r="D69" s="57"/>
      <c r="E69" s="57"/>
      <c r="F69" s="58"/>
      <c r="G69" s="51">
        <f>SUM(G59:G67)</f>
        <v>33925054.060000002</v>
      </c>
      <c r="H69" s="51">
        <f>SUM(H59:H67)</f>
        <v>30038660.550000001</v>
      </c>
      <c r="I69" s="41"/>
      <c r="J69" s="42"/>
      <c r="K69" s="42"/>
      <c r="L69" s="42"/>
      <c r="M69" s="42"/>
      <c r="N69" s="43"/>
      <c r="O69" s="53"/>
      <c r="P69" s="53"/>
    </row>
    <row r="70" spans="1:16" x14ac:dyDescent="0.25">
      <c r="A70" s="41"/>
      <c r="B70" s="42"/>
      <c r="C70" s="42"/>
      <c r="D70" s="42"/>
      <c r="E70" s="42"/>
      <c r="F70" s="43"/>
      <c r="G70" s="44"/>
      <c r="H70" s="44"/>
      <c r="I70" s="62" t="s">
        <v>103</v>
      </c>
      <c r="J70" s="63"/>
      <c r="K70" s="63"/>
      <c r="L70" s="63"/>
      <c r="M70" s="63"/>
      <c r="N70" s="64"/>
      <c r="O70" s="65"/>
      <c r="P70" s="65"/>
    </row>
    <row r="71" spans="1:16" x14ac:dyDescent="0.25">
      <c r="A71" s="35" t="s">
        <v>104</v>
      </c>
      <c r="B71" s="32"/>
      <c r="C71" s="32"/>
      <c r="D71" s="32"/>
      <c r="E71" s="32"/>
      <c r="F71" s="33"/>
      <c r="G71" s="51">
        <f>G56+G69</f>
        <v>158921138.04000002</v>
      </c>
      <c r="H71" s="51">
        <f>H56+H69</f>
        <v>85934471.640000001</v>
      </c>
      <c r="I71" s="41"/>
      <c r="J71" s="42"/>
      <c r="K71" s="42"/>
      <c r="L71" s="42"/>
      <c r="M71" s="42"/>
      <c r="N71" s="43"/>
      <c r="O71" s="53"/>
      <c r="P71" s="53"/>
    </row>
    <row r="72" spans="1:16" x14ac:dyDescent="0.25">
      <c r="A72" s="41"/>
      <c r="B72" s="42"/>
      <c r="C72" s="42"/>
      <c r="D72" s="42"/>
      <c r="E72" s="42"/>
      <c r="F72" s="43"/>
      <c r="G72" s="66"/>
      <c r="H72" s="66"/>
      <c r="I72" s="50" t="s">
        <v>105</v>
      </c>
      <c r="J72" s="37"/>
      <c r="K72" s="37"/>
      <c r="L72" s="37"/>
      <c r="M72" s="37"/>
      <c r="N72" s="38"/>
      <c r="O72" s="46">
        <f>SUM(O73:O75)</f>
        <v>26668833.07</v>
      </c>
      <c r="P72" s="46">
        <f>SUM(P73:P75)</f>
        <v>26668833.07</v>
      </c>
    </row>
    <row r="73" spans="1:16" x14ac:dyDescent="0.25">
      <c r="A73" s="41"/>
      <c r="B73" s="42"/>
      <c r="C73" s="42"/>
      <c r="D73" s="42"/>
      <c r="E73" s="42"/>
      <c r="F73" s="43"/>
      <c r="G73" s="66"/>
      <c r="H73" s="66"/>
      <c r="I73" s="41" t="s">
        <v>106</v>
      </c>
      <c r="J73" s="42"/>
      <c r="K73" s="42"/>
      <c r="L73" s="42"/>
      <c r="M73" s="42"/>
      <c r="N73" s="43"/>
      <c r="O73" s="45">
        <v>0</v>
      </c>
      <c r="P73" s="45">
        <v>0</v>
      </c>
    </row>
    <row r="74" spans="1:16" x14ac:dyDescent="0.25">
      <c r="A74" s="41"/>
      <c r="B74" s="42"/>
      <c r="C74" s="42"/>
      <c r="D74" s="42"/>
      <c r="E74" s="42"/>
      <c r="F74" s="43"/>
      <c r="G74" s="66"/>
      <c r="H74" s="66"/>
      <c r="I74" s="41" t="s">
        <v>107</v>
      </c>
      <c r="J74" s="42"/>
      <c r="K74" s="42"/>
      <c r="L74" s="42"/>
      <c r="M74" s="42"/>
      <c r="N74" s="43"/>
      <c r="O74" s="45">
        <v>0</v>
      </c>
      <c r="P74" s="45">
        <v>0</v>
      </c>
    </row>
    <row r="75" spans="1:16" x14ac:dyDescent="0.25">
      <c r="A75" s="41"/>
      <c r="B75" s="42"/>
      <c r="C75" s="42"/>
      <c r="D75" s="42"/>
      <c r="E75" s="42"/>
      <c r="F75" s="43"/>
      <c r="G75" s="66"/>
      <c r="H75" s="66"/>
      <c r="I75" s="41" t="s">
        <v>108</v>
      </c>
      <c r="J75" s="42"/>
      <c r="K75" s="42"/>
      <c r="L75" s="42"/>
      <c r="M75" s="42"/>
      <c r="N75" s="43"/>
      <c r="O75" s="46">
        <v>26668833.07</v>
      </c>
      <c r="P75" s="46">
        <v>26668833.07</v>
      </c>
    </row>
    <row r="76" spans="1:16" x14ac:dyDescent="0.25">
      <c r="A76" s="41"/>
      <c r="B76" s="42"/>
      <c r="C76" s="42"/>
      <c r="D76" s="42"/>
      <c r="E76" s="42"/>
      <c r="F76" s="43"/>
      <c r="G76" s="66"/>
      <c r="H76" s="66"/>
      <c r="I76" s="41"/>
      <c r="J76" s="42"/>
      <c r="K76" s="42"/>
      <c r="L76" s="42"/>
      <c r="M76" s="42"/>
      <c r="N76" s="43"/>
      <c r="O76" s="53"/>
      <c r="P76" s="53"/>
    </row>
    <row r="77" spans="1:16" x14ac:dyDescent="0.25">
      <c r="A77" s="41"/>
      <c r="B77" s="42"/>
      <c r="C77" s="42"/>
      <c r="D77" s="42"/>
      <c r="E77" s="42"/>
      <c r="F77" s="43"/>
      <c r="G77" s="66"/>
      <c r="H77" s="66"/>
      <c r="I77" s="50" t="s">
        <v>109</v>
      </c>
      <c r="J77" s="37"/>
      <c r="K77" s="37"/>
      <c r="L77" s="37"/>
      <c r="M77" s="37"/>
      <c r="N77" s="38"/>
      <c r="O77" s="46">
        <f>SUM(O78:O82)</f>
        <v>125810849.92999999</v>
      </c>
      <c r="P77" s="46">
        <f>SUM(P78:P82)</f>
        <v>53049697.589999996</v>
      </c>
    </row>
    <row r="78" spans="1:16" x14ac:dyDescent="0.25">
      <c r="A78" s="41"/>
      <c r="B78" s="42"/>
      <c r="C78" s="42"/>
      <c r="D78" s="42"/>
      <c r="E78" s="42"/>
      <c r="F78" s="43"/>
      <c r="G78" s="66"/>
      <c r="H78" s="66"/>
      <c r="I78" s="41" t="s">
        <v>110</v>
      </c>
      <c r="J78" s="42"/>
      <c r="K78" s="42"/>
      <c r="L78" s="42"/>
      <c r="M78" s="42"/>
      <c r="N78" s="43"/>
      <c r="O78" s="46">
        <v>81614770.319999993</v>
      </c>
      <c r="P78" s="46">
        <v>11180237.58</v>
      </c>
    </row>
    <row r="79" spans="1:16" x14ac:dyDescent="0.25">
      <c r="A79" s="41"/>
      <c r="B79" s="42"/>
      <c r="C79" s="42"/>
      <c r="D79" s="42"/>
      <c r="E79" s="42"/>
      <c r="F79" s="43"/>
      <c r="G79" s="66"/>
      <c r="H79" s="66"/>
      <c r="I79" s="41" t="s">
        <v>111</v>
      </c>
      <c r="J79" s="42"/>
      <c r="K79" s="42"/>
      <c r="L79" s="42"/>
      <c r="M79" s="42"/>
      <c r="N79" s="43"/>
      <c r="O79" s="46">
        <v>44196079.609999999</v>
      </c>
      <c r="P79" s="46">
        <v>41869460.009999998</v>
      </c>
    </row>
    <row r="80" spans="1:16" x14ac:dyDescent="0.25">
      <c r="A80" s="41"/>
      <c r="B80" s="42"/>
      <c r="C80" s="42"/>
      <c r="D80" s="42"/>
      <c r="E80" s="42"/>
      <c r="F80" s="43"/>
      <c r="G80" s="66"/>
      <c r="H80" s="66"/>
      <c r="I80" s="41" t="s">
        <v>112</v>
      </c>
      <c r="J80" s="42"/>
      <c r="K80" s="42"/>
      <c r="L80" s="42"/>
      <c r="M80" s="42"/>
      <c r="N80" s="43"/>
      <c r="O80" s="45">
        <v>0</v>
      </c>
      <c r="P80" s="45">
        <v>0</v>
      </c>
    </row>
    <row r="81" spans="1:18" x14ac:dyDescent="0.25">
      <c r="A81" s="41"/>
      <c r="B81" s="42"/>
      <c r="C81" s="42"/>
      <c r="D81" s="42"/>
      <c r="E81" s="42"/>
      <c r="F81" s="43"/>
      <c r="G81" s="66"/>
      <c r="H81" s="66"/>
      <c r="I81" s="41" t="s">
        <v>113</v>
      </c>
      <c r="J81" s="42"/>
      <c r="K81" s="42"/>
      <c r="L81" s="42"/>
      <c r="M81" s="42"/>
      <c r="N81" s="43"/>
      <c r="O81" s="45">
        <v>0</v>
      </c>
      <c r="P81" s="45">
        <v>0</v>
      </c>
    </row>
    <row r="82" spans="1:18" x14ac:dyDescent="0.25">
      <c r="A82" s="41"/>
      <c r="B82" s="42"/>
      <c r="C82" s="42"/>
      <c r="D82" s="42"/>
      <c r="E82" s="42"/>
      <c r="F82" s="43"/>
      <c r="G82" s="66"/>
      <c r="H82" s="66"/>
      <c r="I82" s="41" t="s">
        <v>114</v>
      </c>
      <c r="J82" s="42"/>
      <c r="K82" s="42"/>
      <c r="L82" s="42"/>
      <c r="M82" s="42"/>
      <c r="N82" s="43"/>
      <c r="O82" s="45">
        <v>0</v>
      </c>
      <c r="P82" s="45">
        <v>0</v>
      </c>
    </row>
    <row r="83" spans="1:18" x14ac:dyDescent="0.25">
      <c r="A83" s="41"/>
      <c r="B83" s="42"/>
      <c r="C83" s="42"/>
      <c r="D83" s="42"/>
      <c r="E83" s="42"/>
      <c r="F83" s="43"/>
      <c r="G83" s="66"/>
      <c r="H83" s="66"/>
      <c r="I83" s="41"/>
      <c r="J83" s="42"/>
      <c r="K83" s="42"/>
      <c r="L83" s="42"/>
      <c r="M83" s="42"/>
      <c r="N83" s="43"/>
      <c r="O83" s="45"/>
      <c r="P83" s="45"/>
    </row>
    <row r="84" spans="1:18" x14ac:dyDescent="0.25">
      <c r="A84" s="41"/>
      <c r="B84" s="42"/>
      <c r="C84" s="42"/>
      <c r="D84" s="42"/>
      <c r="E84" s="42"/>
      <c r="F84" s="43"/>
      <c r="G84" s="66"/>
      <c r="H84" s="66"/>
      <c r="I84" s="50" t="s">
        <v>115</v>
      </c>
      <c r="J84" s="37"/>
      <c r="K84" s="37"/>
      <c r="L84" s="37"/>
      <c r="M84" s="37"/>
      <c r="N84" s="38"/>
      <c r="O84" s="45">
        <f>SUM(O85:O86)</f>
        <v>0</v>
      </c>
      <c r="P84" s="45">
        <f>SUM(P85:P86)</f>
        <v>0</v>
      </c>
    </row>
    <row r="85" spans="1:18" x14ac:dyDescent="0.25">
      <c r="A85" s="41"/>
      <c r="B85" s="42"/>
      <c r="C85" s="42"/>
      <c r="D85" s="42"/>
      <c r="E85" s="42"/>
      <c r="F85" s="43"/>
      <c r="G85" s="66"/>
      <c r="H85" s="66"/>
      <c r="I85" s="41" t="s">
        <v>116</v>
      </c>
      <c r="J85" s="42"/>
      <c r="K85" s="42"/>
      <c r="L85" s="42"/>
      <c r="M85" s="42"/>
      <c r="N85" s="43"/>
      <c r="O85" s="45">
        <v>0</v>
      </c>
      <c r="P85" s="45">
        <v>0</v>
      </c>
    </row>
    <row r="86" spans="1:18" x14ac:dyDescent="0.25">
      <c r="A86" s="41"/>
      <c r="B86" s="42"/>
      <c r="C86" s="42"/>
      <c r="D86" s="42"/>
      <c r="E86" s="42"/>
      <c r="F86" s="43"/>
      <c r="G86" s="66"/>
      <c r="H86" s="66"/>
      <c r="I86" s="41" t="s">
        <v>117</v>
      </c>
      <c r="J86" s="42"/>
      <c r="K86" s="42"/>
      <c r="L86" s="42"/>
      <c r="M86" s="42"/>
      <c r="N86" s="43"/>
      <c r="O86" s="45">
        <v>0</v>
      </c>
      <c r="P86" s="45">
        <v>0</v>
      </c>
    </row>
    <row r="87" spans="1:18" x14ac:dyDescent="0.25">
      <c r="A87" s="41"/>
      <c r="B87" s="42"/>
      <c r="C87" s="42"/>
      <c r="D87" s="42"/>
      <c r="E87" s="42"/>
      <c r="F87" s="43"/>
      <c r="G87" s="66"/>
      <c r="H87" s="66"/>
      <c r="I87" s="41"/>
      <c r="J87" s="42"/>
      <c r="K87" s="42"/>
      <c r="L87" s="42"/>
      <c r="M87" s="42"/>
      <c r="N87" s="43"/>
      <c r="O87" s="53"/>
      <c r="P87" s="53"/>
    </row>
    <row r="88" spans="1:18" x14ac:dyDescent="0.25">
      <c r="A88" s="41"/>
      <c r="B88" s="42"/>
      <c r="C88" s="42"/>
      <c r="D88" s="42"/>
      <c r="E88" s="42"/>
      <c r="F88" s="43"/>
      <c r="G88" s="66"/>
      <c r="H88" s="66"/>
      <c r="I88" s="35" t="s">
        <v>118</v>
      </c>
      <c r="J88" s="32"/>
      <c r="K88" s="32"/>
      <c r="L88" s="32"/>
      <c r="M88" s="32"/>
      <c r="N88" s="33"/>
      <c r="O88" s="52">
        <f>O84+O77+O72</f>
        <v>152479683</v>
      </c>
      <c r="P88" s="52">
        <f>P84+P77+P72</f>
        <v>79718530.659999996</v>
      </c>
    </row>
    <row r="89" spans="1:18" x14ac:dyDescent="0.25">
      <c r="A89" s="41"/>
      <c r="B89" s="42"/>
      <c r="C89" s="42"/>
      <c r="D89" s="42"/>
      <c r="E89" s="42"/>
      <c r="F89" s="43"/>
      <c r="G89" s="66"/>
      <c r="H89" s="66"/>
      <c r="I89" s="41"/>
      <c r="J89" s="42"/>
      <c r="K89" s="42"/>
      <c r="L89" s="42"/>
      <c r="M89" s="42"/>
      <c r="N89" s="43"/>
      <c r="O89" s="53"/>
      <c r="P89" s="53"/>
    </row>
    <row r="90" spans="1:18" x14ac:dyDescent="0.25">
      <c r="A90" s="41"/>
      <c r="B90" s="42"/>
      <c r="C90" s="42"/>
      <c r="D90" s="42"/>
      <c r="E90" s="42"/>
      <c r="F90" s="43"/>
      <c r="G90" s="66"/>
      <c r="H90" s="66"/>
      <c r="I90" s="35" t="s">
        <v>119</v>
      </c>
      <c r="J90" s="32"/>
      <c r="K90" s="32"/>
      <c r="L90" s="32"/>
      <c r="M90" s="32"/>
      <c r="N90" s="33"/>
      <c r="O90" s="52">
        <f>O88+O68</f>
        <v>158921138.03999999</v>
      </c>
      <c r="P90" s="52">
        <f>P88+P68</f>
        <v>85934471.640000001</v>
      </c>
      <c r="R90" s="49"/>
    </row>
    <row r="91" spans="1:18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8" x14ac:dyDescent="0.25">
      <c r="A93" s="67" t="s">
        <v>120</v>
      </c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R93" s="49"/>
    </row>
    <row r="94" spans="1:18" x14ac:dyDescent="0.25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R94" s="49"/>
    </row>
    <row r="95" spans="1:18" x14ac:dyDescent="0.25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R95" s="49"/>
    </row>
    <row r="96" spans="1:18" x14ac:dyDescent="0.25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R96" s="49"/>
    </row>
    <row r="97" spans="1:1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69"/>
      <c r="K107" s="2"/>
      <c r="L107" s="2"/>
      <c r="M107" s="2"/>
      <c r="N107" s="2"/>
      <c r="O107" s="2"/>
      <c r="P107" s="2"/>
    </row>
    <row r="108" spans="1:1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</sheetData>
  <mergeCells count="9">
    <mergeCell ref="A15:F15"/>
    <mergeCell ref="I15:N15"/>
    <mergeCell ref="A93:P93"/>
    <mergeCell ref="R10:W10"/>
    <mergeCell ref="A11:P12"/>
    <mergeCell ref="R11:W11"/>
    <mergeCell ref="R12:W12"/>
    <mergeCell ref="A13:P13"/>
    <mergeCell ref="A14:P14"/>
  </mergeCells>
  <printOptions horizontalCentered="1"/>
  <pageMargins left="0.23622047244094491" right="0.23622047244094491" top="0.15748031496062992" bottom="0.74803149606299213" header="0.31496062992125984" footer="0.31496062992125984"/>
  <pageSetup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ESFD 1</vt:lpstr>
      <vt:lpstr>'ESFD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2021-07-19T23:13:36Z</dcterms:created>
  <dcterms:modified xsi:type="dcterms:W3CDTF">2021-07-19T23:15:31Z</dcterms:modified>
</cp:coreProperties>
</file>