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6b EAEPED" sheetId="1" r:id="rId1"/>
  </sheets>
  <definedNames>
    <definedName name="_xlnm.Print_Area" localSheetId="0">'6b EAEPED'!$A$1:$G$67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G44" i="1"/>
  <c r="F44" i="1"/>
  <c r="E44" i="1"/>
  <c r="D44" i="1"/>
  <c r="C44" i="1"/>
  <c r="B44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G35" i="1"/>
  <c r="D35" i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/>
  <c r="D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G19" i="1"/>
  <c r="D19" i="1"/>
  <c r="F18" i="1"/>
  <c r="F54" i="1" s="1"/>
  <c r="E18" i="1"/>
  <c r="E54" i="1" s="1"/>
  <c r="C18" i="1"/>
  <c r="B18" i="1"/>
  <c r="G18" i="1" l="1"/>
  <c r="G54" i="1" s="1"/>
  <c r="D18" i="1"/>
  <c r="D54" i="1" s="1"/>
</calcChain>
</file>

<file path=xl/sharedStrings.xml><?xml version="1.0" encoding="utf-8"?>
<sst xmlns="http://schemas.openxmlformats.org/spreadsheetml/2006/main" count="45" uniqueCount="45">
  <si>
    <t>Instituto Electoral del Estado 
90/62
                    Estado Analítico del Ejercicio del Presupuesto de Egresos Detallado - LDF 
Clasificación Administrativa 
Del 1 de Enero al 30 de Junio de 2022 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</si>
  <si>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</si>
  <si>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</si>
  <si>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</si>
  <si>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</si>
  <si>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</si>
  <si>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</si>
  <si>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</si>
  <si>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</si>
  <si>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</si>
  <si>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</si>
  <si>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</si>
  <si>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</si>
  <si>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</si>
  <si>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</si>
  <si>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</si>
  <si>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</si>
  <si>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</si>
  <si>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</si>
  <si>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</si>
  <si>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</si>
  <si>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</si>
  <si>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</si>
  <si>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</si>
  <si>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</si>
  <si>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</si>
  <si>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</si>
  <si>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</si>
  <si>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DIRECCIÓN DE IGUALDAD Y NO DISCRIMINACIÓN</t>
  </si>
  <si>
    <t>TLAHUAPAN</t>
  </si>
  <si>
    <t>NOPALUCAN</t>
  </si>
  <si>
    <t>TEOTLALCO</t>
  </si>
  <si>
    <t>COYOMEAPAN</t>
  </si>
  <si>
    <t>SAN JOSE MIAHUATLAN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</si>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</sst>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/>
    <xf numFmtId="7" fontId="5" fillId="0" borderId="13" xfId="2" applyNumberFormat="1" applyFont="1" applyFill="1" applyBorder="1"/>
    <xf numFmtId="7" fontId="5" fillId="0" borderId="14" xfId="2" applyNumberFormat="1" applyFont="1" applyFill="1" applyBorder="1"/>
    <xf numFmtId="164" fontId="5" fillId="0" borderId="13" xfId="2" applyNumberFormat="1" applyFont="1" applyFill="1" applyBorder="1"/>
    <xf numFmtId="0" fontId="5" fillId="0" borderId="15" xfId="0" applyFont="1" applyBorder="1" applyAlignment="1">
      <alignment horizontal="left" vertical="center" wrapText="1"/>
    </xf>
    <xf numFmtId="7" fontId="6" fillId="0" borderId="16" xfId="0" applyNumberFormat="1" applyFont="1" applyBorder="1" applyAlignment="1">
      <alignment horizontal="right" vertical="center" wrapText="1"/>
    </xf>
    <xf numFmtId="7" fontId="6" fillId="0" borderId="16" xfId="2" applyNumberFormat="1" applyFont="1" applyBorder="1" applyAlignment="1">
      <alignment horizontal="right" vertical="center" wrapText="1"/>
    </xf>
    <xf numFmtId="8" fontId="6" fillId="0" borderId="16" xfId="0" applyNumberFormat="1" applyFont="1" applyBorder="1" applyAlignment="1">
      <alignment horizontal="right" vertical="center" wrapText="1"/>
    </xf>
    <xf numFmtId="164" fontId="7" fillId="0" borderId="17" xfId="2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left" vertical="center" wrapText="1"/>
    </xf>
    <xf numFmtId="7" fontId="6" fillId="0" borderId="16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0" fontId="5" fillId="0" borderId="18" xfId="0" applyFont="1" applyFill="1" applyBorder="1"/>
    <xf numFmtId="7" fontId="5" fillId="0" borderId="16" xfId="1" applyNumberFormat="1" applyFont="1" applyFill="1" applyBorder="1"/>
    <xf numFmtId="7" fontId="5" fillId="0" borderId="17" xfId="1" applyNumberFormat="1" applyFont="1" applyFill="1" applyBorder="1"/>
    <xf numFmtId="0" fontId="4" fillId="0" borderId="19" xfId="0" applyFont="1" applyFill="1" applyBorder="1"/>
    <xf numFmtId="0" fontId="5" fillId="0" borderId="19" xfId="0" applyFont="1" applyFill="1" applyBorder="1" applyAlignment="1">
      <alignment horizontal="left" indent="2"/>
    </xf>
    <xf numFmtId="0" fontId="5" fillId="0" borderId="19" xfId="0" applyFont="1" applyFill="1" applyBorder="1"/>
    <xf numFmtId="0" fontId="4" fillId="0" borderId="20" xfId="0" applyFont="1" applyFill="1" applyBorder="1"/>
    <xf numFmtId="7" fontId="5" fillId="0" borderId="21" xfId="2" applyNumberFormat="1" applyFont="1" applyFill="1" applyBorder="1"/>
    <xf numFmtId="7" fontId="5" fillId="0" borderId="22" xfId="2" applyNumberFormat="1" applyFont="1" applyFill="1" applyBorder="1"/>
    <xf numFmtId="44" fontId="0" fillId="0" borderId="0" xfId="0" applyNumberForma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59</xdr:row>
      <xdr:rowOff>122465</xdr:rowOff>
    </xdr:from>
    <xdr:to>
      <xdr:col>1</xdr:col>
      <xdr:colOff>1057275</xdr:colOff>
      <xdr:row>66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819150" y="11904890"/>
          <a:ext cx="332422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108854</xdr:colOff>
      <xdr:row>59</xdr:row>
      <xdr:rowOff>149678</xdr:rowOff>
    </xdr:from>
    <xdr:to>
      <xdr:col>6</xdr:col>
      <xdr:colOff>142874</xdr:colOff>
      <xdr:row>66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61904" y="11932103"/>
          <a:ext cx="3434445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190500</xdr:colOff>
      <xdr:row>3</xdr:row>
      <xdr:rowOff>57150</xdr:rowOff>
    </xdr:from>
    <xdr:to>
      <xdr:col>0</xdr:col>
      <xdr:colOff>1464945</xdr:colOff>
      <xdr:row>7</xdr:row>
      <xdr:rowOff>69850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1274445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74"/>
  <sheetViews>
    <sheetView tabSelected="1" zoomScaleNormal="100" workbookViewId="0">
      <selection activeCell="C67" sqref="C67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8" ht="9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8" ht="6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0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ht="5.25" customHeight="1" x14ac:dyDescent="0.25"/>
    <row r="10" spans="1:88" ht="15" hidden="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8" ht="19.5" customHeight="1" x14ac:dyDescent="0.25">
      <c r="A11" s="3" t="s">
        <v>0</v>
      </c>
      <c r="B11" s="4"/>
      <c r="C11" s="4"/>
      <c r="D11" s="4"/>
      <c r="E11" s="4"/>
      <c r="F11" s="4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88" ht="19.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88" ht="19.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88" ht="19.5" customHeight="1" x14ac:dyDescent="0.25">
      <c r="A14" s="6"/>
      <c r="B14" s="7"/>
      <c r="C14" s="7"/>
      <c r="D14" s="7"/>
      <c r="E14" s="7"/>
      <c r="F14" s="7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88" ht="34.5" customHeight="1" thickBot="1" x14ac:dyDescent="0.3">
      <c r="A15" s="6"/>
      <c r="B15" s="7"/>
      <c r="C15" s="7"/>
      <c r="D15" s="7"/>
      <c r="E15" s="7"/>
      <c r="F15" s="7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88" ht="15" customHeight="1" x14ac:dyDescent="0.25">
      <c r="A16" s="9" t="s">
        <v>1</v>
      </c>
      <c r="B16" s="10" t="s">
        <v>2</v>
      </c>
      <c r="C16" s="10"/>
      <c r="D16" s="10"/>
      <c r="E16" s="10"/>
      <c r="F16" s="10"/>
      <c r="G16" s="11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57.75" customHeight="1" thickBot="1" x14ac:dyDescent="0.3">
      <c r="A17" s="12"/>
      <c r="B17" s="13" t="s">
        <v>4</v>
      </c>
      <c r="C17" s="13" t="s">
        <v>5</v>
      </c>
      <c r="D17" s="14" t="s">
        <v>6</v>
      </c>
      <c r="E17" s="14" t="s">
        <v>7</v>
      </c>
      <c r="F17" s="14" t="s">
        <v>8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16" t="s">
        <v>9</v>
      </c>
      <c r="B18" s="17">
        <f>SUM(B19:B37)</f>
        <v>347970600</v>
      </c>
      <c r="C18" s="17">
        <f>SUM(C19:C42)</f>
        <v>25140571.530000001</v>
      </c>
      <c r="D18" s="18">
        <f>SUM(D19:D42)</f>
        <v>373111171.53000003</v>
      </c>
      <c r="E18" s="19">
        <f>SUM(E19:E42)</f>
        <v>193342956.66000006</v>
      </c>
      <c r="F18" s="17">
        <f>SUM(F19:F42)</f>
        <v>193208819.08000001</v>
      </c>
      <c r="G18" s="17">
        <f>SUM(G19:G42)</f>
        <v>179768214.87000003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0" t="s">
        <v>10</v>
      </c>
      <c r="B19" s="21">
        <v>17590602.690000001</v>
      </c>
      <c r="C19" s="21">
        <v>1804918.74</v>
      </c>
      <c r="D19" s="22">
        <f>B19+C19</f>
        <v>19395521.43</v>
      </c>
      <c r="E19" s="23">
        <v>9722057.9299999997</v>
      </c>
      <c r="F19" s="23">
        <v>9696807.1600000001</v>
      </c>
      <c r="G19" s="24">
        <f t="shared" ref="G19:G42" si="0">D19-E19</f>
        <v>9673463.5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0" t="s">
        <v>11</v>
      </c>
      <c r="B20" s="21">
        <v>2323578.6800000002</v>
      </c>
      <c r="C20" s="21">
        <v>735246.52</v>
      </c>
      <c r="D20" s="22">
        <f t="shared" ref="D20:D42" si="1">B20+C20</f>
        <v>3058825.2</v>
      </c>
      <c r="E20" s="23">
        <v>1757540.07</v>
      </c>
      <c r="F20" s="23">
        <v>1751669.02</v>
      </c>
      <c r="G20" s="24">
        <f t="shared" si="0"/>
        <v>1301285.1300000001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0" t="s">
        <v>12</v>
      </c>
      <c r="B21" s="21">
        <v>787394.29</v>
      </c>
      <c r="C21" s="21">
        <v>221274.11</v>
      </c>
      <c r="D21" s="22">
        <f t="shared" si="1"/>
        <v>1008668.4</v>
      </c>
      <c r="E21" s="23">
        <v>646208.74</v>
      </c>
      <c r="F21" s="23">
        <v>643724.15</v>
      </c>
      <c r="G21" s="24">
        <f t="shared" si="0"/>
        <v>362459.66000000003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0" t="s">
        <v>13</v>
      </c>
      <c r="B22" s="21">
        <v>1722206.35</v>
      </c>
      <c r="C22" s="21">
        <v>327193.89</v>
      </c>
      <c r="D22" s="22">
        <f t="shared" si="1"/>
        <v>2049400.2400000002</v>
      </c>
      <c r="E22" s="23">
        <v>1137175.05</v>
      </c>
      <c r="F22" s="23">
        <v>1133196.74</v>
      </c>
      <c r="G22" s="24">
        <f t="shared" si="0"/>
        <v>912225.19000000018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0" t="s">
        <v>14</v>
      </c>
      <c r="B23" s="21">
        <v>3983320.13</v>
      </c>
      <c r="C23" s="21">
        <v>678035.23</v>
      </c>
      <c r="D23" s="22">
        <f t="shared" si="1"/>
        <v>4661355.3599999994</v>
      </c>
      <c r="E23" s="23">
        <v>2032164.33</v>
      </c>
      <c r="F23" s="23">
        <v>2026048.03</v>
      </c>
      <c r="G23" s="24">
        <f t="shared" si="0"/>
        <v>2629191.0299999993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0" t="s">
        <v>15</v>
      </c>
      <c r="B24" s="21">
        <v>2893539.87</v>
      </c>
      <c r="C24" s="21">
        <v>2949704.42</v>
      </c>
      <c r="D24" s="21">
        <f t="shared" si="1"/>
        <v>5843244.29</v>
      </c>
      <c r="E24" s="23">
        <v>4204792.5199999996</v>
      </c>
      <c r="F24" s="23">
        <v>4198181.78</v>
      </c>
      <c r="G24" s="25">
        <f t="shared" si="0"/>
        <v>1638451.7700000005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0" t="s">
        <v>16</v>
      </c>
      <c r="B25" s="21">
        <v>1355620.09</v>
      </c>
      <c r="C25" s="21">
        <v>584271.91</v>
      </c>
      <c r="D25" s="21">
        <f t="shared" si="1"/>
        <v>1939892</v>
      </c>
      <c r="E25" s="23">
        <v>1096409.05</v>
      </c>
      <c r="F25" s="23">
        <v>1093554.81</v>
      </c>
      <c r="G25" s="25">
        <f t="shared" si="0"/>
        <v>843482.95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0" t="s">
        <v>17</v>
      </c>
      <c r="B26" s="21">
        <v>1094447.69</v>
      </c>
      <c r="C26" s="21">
        <v>109163.98</v>
      </c>
      <c r="D26" s="21">
        <f t="shared" si="1"/>
        <v>1203611.67</v>
      </c>
      <c r="E26" s="23">
        <v>568539.39</v>
      </c>
      <c r="F26" s="23">
        <v>566401.77</v>
      </c>
      <c r="G26" s="25">
        <f t="shared" si="0"/>
        <v>635072.27999999991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0" t="s">
        <v>18</v>
      </c>
      <c r="B27" s="21">
        <v>2584263.2999999998</v>
      </c>
      <c r="C27" s="21">
        <v>1347473.14</v>
      </c>
      <c r="D27" s="21">
        <f t="shared" si="1"/>
        <v>3931736.4399999995</v>
      </c>
      <c r="E27" s="23">
        <v>2484056.96</v>
      </c>
      <c r="F27" s="23">
        <v>2475566.5</v>
      </c>
      <c r="G27" s="26">
        <f t="shared" si="0"/>
        <v>1447679.4799999995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0" t="s">
        <v>19</v>
      </c>
      <c r="B28" s="21">
        <v>5951591.6399999997</v>
      </c>
      <c r="C28" s="21">
        <v>2246596.4900000002</v>
      </c>
      <c r="D28" s="21">
        <f t="shared" si="1"/>
        <v>8198188.1299999999</v>
      </c>
      <c r="E28" s="23">
        <v>4155325.33</v>
      </c>
      <c r="F28" s="23">
        <v>4142806.74</v>
      </c>
      <c r="G28" s="26">
        <f t="shared" si="0"/>
        <v>4042862.8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0" t="s">
        <v>20</v>
      </c>
      <c r="B29" s="21">
        <v>882093.95</v>
      </c>
      <c r="C29" s="21">
        <v>881981.65</v>
      </c>
      <c r="D29" s="21">
        <f t="shared" si="1"/>
        <v>1764075.6</v>
      </c>
      <c r="E29" s="23">
        <v>1295051.68</v>
      </c>
      <c r="F29" s="23">
        <v>1292239.42</v>
      </c>
      <c r="G29" s="26">
        <f t="shared" si="0"/>
        <v>469023.92000000016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0" t="s">
        <v>21</v>
      </c>
      <c r="B30" s="21">
        <v>9501474</v>
      </c>
      <c r="C30" s="21">
        <v>1957976.76</v>
      </c>
      <c r="D30" s="21">
        <f t="shared" si="1"/>
        <v>11459450.76</v>
      </c>
      <c r="E30" s="23">
        <v>5754668.1100000003</v>
      </c>
      <c r="F30" s="23">
        <v>5739444.5300000003</v>
      </c>
      <c r="G30" s="26">
        <f t="shared" si="0"/>
        <v>5704782.6499999994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5.5" x14ac:dyDescent="0.25">
      <c r="A31" s="20" t="s">
        <v>22</v>
      </c>
      <c r="B31" s="21">
        <v>2505987.1800000002</v>
      </c>
      <c r="C31" s="21">
        <v>841273.96</v>
      </c>
      <c r="D31" s="21">
        <f t="shared" si="1"/>
        <v>3347261.14</v>
      </c>
      <c r="E31" s="23">
        <v>1987718.48</v>
      </c>
      <c r="F31" s="23">
        <v>1982094.21</v>
      </c>
      <c r="G31" s="26">
        <f t="shared" si="0"/>
        <v>1359542.6600000001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0" t="s">
        <v>23</v>
      </c>
      <c r="B32" s="21">
        <v>284446654</v>
      </c>
      <c r="C32" s="21">
        <v>1772516.61</v>
      </c>
      <c r="D32" s="21">
        <f t="shared" si="1"/>
        <v>286219170.61000001</v>
      </c>
      <c r="E32" s="23">
        <v>143696481.40000001</v>
      </c>
      <c r="F32" s="23">
        <v>143691118.65000001</v>
      </c>
      <c r="G32" s="26">
        <f t="shared" si="0"/>
        <v>142522689.21000001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0" t="s">
        <v>24</v>
      </c>
      <c r="B33" s="21">
        <v>3135125.78</v>
      </c>
      <c r="C33" s="21">
        <v>4740438.84</v>
      </c>
      <c r="D33" s="21">
        <f t="shared" si="1"/>
        <v>7875564.6199999992</v>
      </c>
      <c r="E33" s="23">
        <v>6011563.6900000004</v>
      </c>
      <c r="F33" s="23">
        <v>6004038.4299999997</v>
      </c>
      <c r="G33" s="26">
        <f t="shared" si="0"/>
        <v>1864000.9299999988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0" t="s">
        <v>25</v>
      </c>
      <c r="B34" s="21">
        <v>3029018.44</v>
      </c>
      <c r="C34" s="21">
        <v>1643803.14</v>
      </c>
      <c r="D34" s="21">
        <f t="shared" si="1"/>
        <v>4672821.58</v>
      </c>
      <c r="E34" s="23">
        <v>2834109.15</v>
      </c>
      <c r="F34" s="23">
        <v>2824112.71</v>
      </c>
      <c r="G34" s="26">
        <f t="shared" si="0"/>
        <v>1838712.4300000002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0" t="s">
        <v>26</v>
      </c>
      <c r="B35" s="21">
        <v>1326491.79</v>
      </c>
      <c r="C35" s="21">
        <v>706247.22</v>
      </c>
      <c r="D35" s="21">
        <f t="shared" si="1"/>
        <v>2032739.01</v>
      </c>
      <c r="E35" s="23">
        <v>1317882.54</v>
      </c>
      <c r="F35" s="23">
        <v>1313416.28</v>
      </c>
      <c r="G35" s="26">
        <f t="shared" si="0"/>
        <v>714856.47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0" t="s">
        <v>27</v>
      </c>
      <c r="B36" s="21">
        <v>786915.29</v>
      </c>
      <c r="C36" s="21">
        <v>1305471.6399999999</v>
      </c>
      <c r="D36" s="21">
        <f t="shared" si="1"/>
        <v>2092386.93</v>
      </c>
      <c r="E36" s="23">
        <v>1140597.1100000001</v>
      </c>
      <c r="F36" s="23">
        <v>1136547.5900000001</v>
      </c>
      <c r="G36" s="26">
        <f t="shared" si="0"/>
        <v>951789.81999999983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0" t="s">
        <v>28</v>
      </c>
      <c r="B37" s="21">
        <v>2070274.84</v>
      </c>
      <c r="C37" s="21">
        <v>-141746.23999999999</v>
      </c>
      <c r="D37" s="21">
        <f t="shared" si="1"/>
        <v>1928528.6</v>
      </c>
      <c r="E37" s="23">
        <v>1071885.6100000001</v>
      </c>
      <c r="F37" s="23">
        <v>1069121.04</v>
      </c>
      <c r="G37" s="26">
        <f t="shared" si="0"/>
        <v>856642.99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27" t="s">
        <v>29</v>
      </c>
      <c r="B38" s="28">
        <v>0</v>
      </c>
      <c r="C38" s="21">
        <v>140446.35</v>
      </c>
      <c r="D38" s="28">
        <f t="shared" si="1"/>
        <v>140446.35</v>
      </c>
      <c r="E38" s="23">
        <v>140446.35</v>
      </c>
      <c r="F38" s="23">
        <v>140446.35</v>
      </c>
      <c r="G38" s="29">
        <f t="shared" si="0"/>
        <v>0</v>
      </c>
    </row>
    <row r="39" spans="1:38" s="1" customFormat="1" x14ac:dyDescent="0.25">
      <c r="A39" s="27" t="s">
        <v>30</v>
      </c>
      <c r="B39" s="28">
        <v>0</v>
      </c>
      <c r="C39" s="21">
        <v>38139.33</v>
      </c>
      <c r="D39" s="28">
        <f t="shared" si="1"/>
        <v>38139.33</v>
      </c>
      <c r="E39" s="23">
        <v>38139.33</v>
      </c>
      <c r="F39" s="23">
        <v>38139.33</v>
      </c>
      <c r="G39" s="29">
        <f t="shared" si="0"/>
        <v>0</v>
      </c>
    </row>
    <row r="40" spans="1:38" s="1" customFormat="1" x14ac:dyDescent="0.25">
      <c r="A40" s="27" t="s">
        <v>31</v>
      </c>
      <c r="B40" s="28">
        <v>0</v>
      </c>
      <c r="C40" s="21">
        <v>106253.87</v>
      </c>
      <c r="D40" s="28">
        <f t="shared" si="1"/>
        <v>106253.87</v>
      </c>
      <c r="E40" s="23">
        <v>106253.87</v>
      </c>
      <c r="F40" s="23">
        <v>106253.87</v>
      </c>
      <c r="G40" s="29">
        <f t="shared" si="0"/>
        <v>0</v>
      </c>
    </row>
    <row r="41" spans="1:38" s="1" customFormat="1" x14ac:dyDescent="0.25">
      <c r="A41" s="27" t="s">
        <v>32</v>
      </c>
      <c r="B41" s="28">
        <v>0</v>
      </c>
      <c r="C41" s="21">
        <v>30000</v>
      </c>
      <c r="D41" s="28">
        <f t="shared" si="1"/>
        <v>30000</v>
      </c>
      <c r="E41" s="23">
        <v>30000</v>
      </c>
      <c r="F41" s="23">
        <v>30000</v>
      </c>
      <c r="G41" s="29">
        <f t="shared" si="0"/>
        <v>0</v>
      </c>
    </row>
    <row r="42" spans="1:38" s="1" customFormat="1" x14ac:dyDescent="0.25">
      <c r="A42" s="27" t="s">
        <v>33</v>
      </c>
      <c r="B42" s="30">
        <v>0</v>
      </c>
      <c r="C42" s="31">
        <v>113889.97</v>
      </c>
      <c r="D42" s="28">
        <f t="shared" si="1"/>
        <v>113889.97</v>
      </c>
      <c r="E42" s="23">
        <v>113889.97</v>
      </c>
      <c r="F42" s="23">
        <v>113889.97</v>
      </c>
      <c r="G42" s="29">
        <f t="shared" si="0"/>
        <v>0</v>
      </c>
    </row>
    <row r="43" spans="1:38" s="1" customFormat="1" x14ac:dyDescent="0.25">
      <c r="A43" s="32"/>
      <c r="B43" s="33"/>
      <c r="C43" s="33"/>
      <c r="D43" s="33"/>
      <c r="E43" s="33"/>
      <c r="F43" s="33"/>
      <c r="G43" s="34"/>
    </row>
    <row r="44" spans="1:38" s="1" customFormat="1" x14ac:dyDescent="0.25">
      <c r="A44" s="35" t="s">
        <v>34</v>
      </c>
      <c r="B44" s="33">
        <f t="shared" ref="B44:G44" si="2">B45+B46+B47+B48+B49+B50+B51+B52</f>
        <v>0</v>
      </c>
      <c r="C44" s="33">
        <f t="shared" si="2"/>
        <v>0</v>
      </c>
      <c r="D44" s="33">
        <f t="shared" si="2"/>
        <v>0</v>
      </c>
      <c r="E44" s="33">
        <f t="shared" si="2"/>
        <v>0</v>
      </c>
      <c r="F44" s="33">
        <f t="shared" si="2"/>
        <v>0</v>
      </c>
      <c r="G44" s="34">
        <f t="shared" si="2"/>
        <v>0</v>
      </c>
    </row>
    <row r="45" spans="1:38" s="1" customFormat="1" x14ac:dyDescent="0.25">
      <c r="A45" s="36" t="s">
        <v>35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4">
        <v>0</v>
      </c>
    </row>
    <row r="46" spans="1:38" s="1" customFormat="1" x14ac:dyDescent="0.25">
      <c r="A46" s="36" t="s">
        <v>36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4">
        <v>0</v>
      </c>
    </row>
    <row r="47" spans="1:38" s="1" customFormat="1" x14ac:dyDescent="0.25">
      <c r="A47" s="36" t="s">
        <v>37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4">
        <v>0</v>
      </c>
    </row>
    <row r="48" spans="1:38" s="1" customFormat="1" x14ac:dyDescent="0.25">
      <c r="A48" s="36" t="s">
        <v>38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4">
        <v>0</v>
      </c>
    </row>
    <row r="49" spans="1:7" s="1" customFormat="1" x14ac:dyDescent="0.25">
      <c r="A49" s="36" t="s">
        <v>39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4">
        <v>0</v>
      </c>
    </row>
    <row r="50" spans="1:7" s="1" customFormat="1" x14ac:dyDescent="0.25">
      <c r="A50" s="36" t="s">
        <v>40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4">
        <v>0</v>
      </c>
    </row>
    <row r="51" spans="1:7" s="1" customFormat="1" x14ac:dyDescent="0.25">
      <c r="A51" s="36" t="s">
        <v>41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4">
        <v>0</v>
      </c>
    </row>
    <row r="52" spans="1:7" s="1" customFormat="1" x14ac:dyDescent="0.25">
      <c r="A52" s="36" t="s">
        <v>42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4">
        <v>0</v>
      </c>
    </row>
    <row r="53" spans="1:7" s="1" customFormat="1" x14ac:dyDescent="0.25">
      <c r="A53" s="37"/>
      <c r="B53" s="33"/>
      <c r="C53" s="33"/>
      <c r="D53" s="33"/>
      <c r="E53" s="33"/>
      <c r="F53" s="33"/>
      <c r="G53" s="34"/>
    </row>
    <row r="54" spans="1:7" s="1" customFormat="1" ht="15.75" thickBot="1" x14ac:dyDescent="0.3">
      <c r="A54" s="38" t="s">
        <v>43</v>
      </c>
      <c r="B54" s="39">
        <f t="shared" ref="B54:G54" si="3">B18+B52</f>
        <v>347970600</v>
      </c>
      <c r="C54" s="39">
        <f t="shared" si="3"/>
        <v>25140571.530000001</v>
      </c>
      <c r="D54" s="39">
        <f t="shared" si="3"/>
        <v>373111171.53000003</v>
      </c>
      <c r="E54" s="39">
        <f t="shared" si="3"/>
        <v>193342956.66000006</v>
      </c>
      <c r="F54" s="39">
        <f t="shared" si="3"/>
        <v>193208819.08000001</v>
      </c>
      <c r="G54" s="40">
        <f t="shared" si="3"/>
        <v>179768214.87000003</v>
      </c>
    </row>
    <row r="55" spans="1:7" s="1" customFormat="1" x14ac:dyDescent="0.25">
      <c r="G55" s="41"/>
    </row>
    <row r="56" spans="1:7" s="1" customFormat="1" x14ac:dyDescent="0.25">
      <c r="A56" s="42" t="s">
        <v>44</v>
      </c>
      <c r="B56" s="42"/>
      <c r="C56" s="42"/>
      <c r="D56" s="42"/>
      <c r="E56" s="42"/>
      <c r="F56" s="42"/>
      <c r="G56" s="42"/>
    </row>
    <row r="57" spans="1:7" s="1" customFormat="1" x14ac:dyDescent="0.25">
      <c r="A57" s="43"/>
      <c r="B57" s="43"/>
      <c r="C57" s="43"/>
      <c r="D57" s="43"/>
      <c r="E57" s="43"/>
      <c r="F57" s="43"/>
      <c r="G57" s="43"/>
    </row>
    <row r="58" spans="1:7" s="1" customFormat="1" x14ac:dyDescent="0.25">
      <c r="A58" s="43"/>
      <c r="B58" s="43"/>
      <c r="C58" s="43"/>
      <c r="D58" s="43"/>
      <c r="E58" s="43"/>
      <c r="F58" s="43"/>
      <c r="G58" s="43"/>
    </row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1:39" s="1" customFormat="1" x14ac:dyDescent="0.25"/>
    <row r="114" spans="1:39" s="1" customFormat="1" x14ac:dyDescent="0.25"/>
    <row r="115" spans="1:39" s="1" customFormat="1" x14ac:dyDescent="0.25"/>
    <row r="116" spans="1:39" s="1" customFormat="1" x14ac:dyDescent="0.25"/>
    <row r="117" spans="1:39" s="1" customFormat="1" x14ac:dyDescent="0.25"/>
    <row r="118" spans="1:39" s="1" customFormat="1" x14ac:dyDescent="0.25"/>
    <row r="119" spans="1:3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x14ac:dyDescent="0.25">
      <c r="A939" s="2"/>
      <c r="B939" s="2"/>
      <c r="C939" s="2"/>
      <c r="D939" s="2"/>
      <c r="E939" s="2"/>
      <c r="F939" s="2"/>
      <c r="G939" s="2"/>
    </row>
    <row r="940" spans="1:39" x14ac:dyDescent="0.25">
      <c r="A940" s="2"/>
      <c r="B940" s="2"/>
      <c r="C940" s="2"/>
      <c r="D940" s="2"/>
      <c r="E940" s="2"/>
      <c r="F940" s="2"/>
      <c r="G940" s="2"/>
    </row>
    <row r="941" spans="1:39" x14ac:dyDescent="0.25">
      <c r="A941" s="2"/>
      <c r="B941" s="2"/>
      <c r="C941" s="2"/>
      <c r="D941" s="2"/>
      <c r="E941" s="2"/>
      <c r="F941" s="2"/>
      <c r="G941" s="2"/>
    </row>
    <row r="942" spans="1:39" x14ac:dyDescent="0.25">
      <c r="A942" s="2"/>
      <c r="B942" s="2"/>
      <c r="C942" s="2"/>
      <c r="D942" s="2"/>
      <c r="E942" s="2"/>
      <c r="F942" s="2"/>
      <c r="G942" s="2"/>
    </row>
    <row r="943" spans="1:39" x14ac:dyDescent="0.25">
      <c r="A943" s="2"/>
      <c r="B943" s="2"/>
      <c r="C943" s="2"/>
      <c r="D943" s="2"/>
      <c r="E943" s="2"/>
      <c r="F943" s="2"/>
      <c r="G943" s="2"/>
    </row>
    <row r="944" spans="1:39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</sheetData>
  <mergeCells count="5">
    <mergeCell ref="A11:G15"/>
    <mergeCell ref="A16:A17"/>
    <mergeCell ref="B16:F16"/>
    <mergeCell ref="G16:G17"/>
    <mergeCell ref="A56:G56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 EAEPED</vt:lpstr>
      <vt:lpstr>'6b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2022-07-18T17:13:22Z</dcterms:created>
  <dcterms:modified xsi:type="dcterms:W3CDTF">2022-07-18T17:23:20Z</dcterms:modified>
</cp:coreProperties>
</file>