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\Desktop\TRANSPARENCIA\1 er TRIMESTRE 2023\FRACCIONES 1er trimestre\LDF\"/>
    </mc:Choice>
  </mc:AlternateContent>
  <bookViews>
    <workbookView xWindow="0" yWindow="0" windowWidth="21405" windowHeight="10500"/>
  </bookViews>
  <sheets>
    <sheet name="BP 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1" i="1" l="1"/>
  <c r="C71" i="1"/>
  <c r="B71" i="1"/>
  <c r="D69" i="1"/>
  <c r="C69" i="1"/>
  <c r="C73" i="1" s="1"/>
  <c r="C74" i="1" s="1"/>
  <c r="B69" i="1"/>
  <c r="B73" i="1" s="1"/>
  <c r="B74" i="1" s="1"/>
  <c r="D67" i="1"/>
  <c r="C67" i="1"/>
  <c r="B67" i="1"/>
  <c r="D66" i="1"/>
  <c r="C66" i="1"/>
  <c r="B66" i="1"/>
  <c r="D65" i="1"/>
  <c r="C65" i="1"/>
  <c r="B65" i="1"/>
  <c r="D64" i="1"/>
  <c r="D73" i="1" s="1"/>
  <c r="D74" i="1" s="1"/>
  <c r="C64" i="1"/>
  <c r="B64" i="1"/>
  <c r="D58" i="1"/>
  <c r="C58" i="1"/>
  <c r="B58" i="1"/>
  <c r="D56" i="1"/>
  <c r="C56" i="1"/>
  <c r="B56" i="1"/>
  <c r="D54" i="1"/>
  <c r="C54" i="1"/>
  <c r="B54" i="1"/>
  <c r="D53" i="1"/>
  <c r="C53" i="1"/>
  <c r="B53" i="1"/>
  <c r="D52" i="1"/>
  <c r="C52" i="1"/>
  <c r="B52" i="1"/>
  <c r="D51" i="1"/>
  <c r="D60" i="1" s="1"/>
  <c r="D61" i="1" s="1"/>
  <c r="C51" i="1"/>
  <c r="C60" i="1" s="1"/>
  <c r="C61" i="1" s="1"/>
  <c r="B51" i="1"/>
  <c r="B60" i="1" s="1"/>
  <c r="B61" i="1" s="1"/>
  <c r="D48" i="1"/>
  <c r="C48" i="1"/>
  <c r="D44" i="1"/>
  <c r="C44" i="1"/>
  <c r="B44" i="1"/>
  <c r="B48" i="1" s="1"/>
  <c r="D41" i="1"/>
  <c r="C41" i="1"/>
  <c r="D34" i="1"/>
  <c r="C34" i="1"/>
  <c r="B34" i="1"/>
  <c r="D25" i="1"/>
  <c r="C25" i="1"/>
  <c r="D21" i="1"/>
  <c r="C21" i="1"/>
  <c r="B21" i="1"/>
  <c r="D16" i="1"/>
  <c r="D29" i="1" s="1"/>
  <c r="D30" i="1" s="1"/>
  <c r="D31" i="1" s="1"/>
  <c r="D38" i="1" s="1"/>
  <c r="C16" i="1"/>
  <c r="C29" i="1" s="1"/>
  <c r="C30" i="1" s="1"/>
  <c r="C31" i="1" s="1"/>
  <c r="C38" i="1" s="1"/>
  <c r="B16" i="1"/>
  <c r="B29" i="1" s="1"/>
  <c r="B30" i="1" s="1"/>
  <c r="B31" i="1" s="1"/>
  <c r="B38" i="1" s="1"/>
</calcChain>
</file>

<file path=xl/sharedStrings.xml><?xml version="1.0" encoding="utf-8"?>
<sst xmlns="http://schemas.openxmlformats.org/spreadsheetml/2006/main" count="66" uniqueCount="50">
  <si>
    <t xml:space="preserve">
Balance Presupuestario </t>
  </si>
  <si>
    <t>90/62</t>
  </si>
  <si>
    <t xml:space="preserve">  Instituto Electoral del Estado</t>
  </si>
  <si>
    <t>Del 01 de Enero al 31 de Marzo de 2023</t>
  </si>
  <si>
    <t xml:space="preserve">(PESOS) </t>
  </si>
  <si>
    <t xml:space="preserve">Concepto </t>
  </si>
  <si>
    <t xml:space="preserve">Estimado/ Aprobado </t>
  </si>
  <si>
    <t xml:space="preserve">Devengado </t>
  </si>
  <si>
    <t xml:space="preserve">Recaudado/ Pagado  </t>
  </si>
  <si>
    <t xml:space="preserve">Ingresos Totales </t>
  </si>
  <si>
    <t>Ingresos de Libre Disposición</t>
  </si>
  <si>
    <t>Transferencias Federales Etiquetadas</t>
  </si>
  <si>
    <t xml:space="preserve">Financiamiento Neto </t>
  </si>
  <si>
    <t>Egresos Presupuestarios</t>
  </si>
  <si>
    <t xml:space="preserve">Gasto No Etiquetado (sin incluir Amortización de la Deuda Pública)     </t>
  </si>
  <si>
    <t xml:space="preserve">Gasto Etiquetado (sin incluir Amortización de la Deuda Pública) </t>
  </si>
  <si>
    <t xml:space="preserve">Remanentes del Ejercicio Anterior </t>
  </si>
  <si>
    <t xml:space="preserve"> Remanentes de Ingresos de Libre Disposición aplicados en el periodo      </t>
  </si>
  <si>
    <t xml:space="preserve"> Remanentes de Transferencias Federales Etiquetadas aplicados en el periodo</t>
  </si>
  <si>
    <t xml:space="preserve">Balance Presupuestario       </t>
  </si>
  <si>
    <t xml:space="preserve">Balance Presupuestario sin Financiamiento Neto </t>
  </si>
  <si>
    <t xml:space="preserve">Balance Presupuestario sin Financiamiento Neto y sin Remanentes del Ejercicio Anterior </t>
  </si>
  <si>
    <t xml:space="preserve">Devengado  </t>
  </si>
  <si>
    <t>Pagado</t>
  </si>
  <si>
    <t xml:space="preserve">Intereses, Comisiones y Gastos de la Deuda </t>
  </si>
  <si>
    <t xml:space="preserve">Intereses, Comisiones y Gastos de la Deuda con Gasto No Etiquetado </t>
  </si>
  <si>
    <t xml:space="preserve">Intereses, Comisiones y Gastos de la Deuda con Gasto Etiquetado  </t>
  </si>
  <si>
    <t xml:space="preserve">Balance Primario </t>
  </si>
  <si>
    <t xml:space="preserve">Financiamiento </t>
  </si>
  <si>
    <t xml:space="preserve">Financiamiento con Fuente de Pago de Ingresos de Libre Disposición      </t>
  </si>
  <si>
    <t>Financiamiento con Fuente de Pago de Transferencias Federales etiquetadas</t>
  </si>
  <si>
    <t xml:space="preserve">Amortización de la Deuda   </t>
  </si>
  <si>
    <t xml:space="preserve">Amortización de la Deuda Pública con Gasto No Etiquetado     </t>
  </si>
  <si>
    <t xml:space="preserve">Amortización de la Deuda Pública con Gasto Etiquetado </t>
  </si>
  <si>
    <t>Concepto</t>
  </si>
  <si>
    <t xml:space="preserve">Ingresos de Libre Disposición      </t>
  </si>
  <si>
    <t xml:space="preserve">Financiamiento Neto con Fuente de Pago de Ingresos de Libre Disposición </t>
  </si>
  <si>
    <t>Financiamiento con Fuente de Pago de Ingresos de Libre Disposición</t>
  </si>
  <si>
    <t xml:space="preserve">Amortización de la Deuda Pública con Gasto No Etiquetado </t>
  </si>
  <si>
    <t xml:space="preserve">Gasto No Etiquetado (sin incluir Amortización de la Deuda Pública) </t>
  </si>
  <si>
    <t>Remanentes de Ingresos de Libre Disposición aplicados en el periodo</t>
  </si>
  <si>
    <t>Balance Presupuestario de Recursos Disponibles</t>
  </si>
  <si>
    <t xml:space="preserve">Balance Presupuestario de Recursos Disponibles sin Financiamiento Neto </t>
  </si>
  <si>
    <t xml:space="preserve">Transferencias Federales Etiquetadas        </t>
  </si>
  <si>
    <t xml:space="preserve">Financiamiento Neto con Fuente de Pago de Transferencias Federales Etiquetadas </t>
  </si>
  <si>
    <t xml:space="preserve">Financiamiento con Fuente de Pago de Transferencias Federales etiquetadas         </t>
  </si>
  <si>
    <t>Remanentes de Transferencias Federales Etiquetadas aplicados en el periodo</t>
  </si>
  <si>
    <t xml:space="preserve">Balance Presupuestario de Recursos Etiquetados </t>
  </si>
  <si>
    <t>Balance Presupuestario de Recursos Etiquetados sin Financiamiento Neto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</si>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</sst>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Fill="1"/>
    <xf numFmtId="0" fontId="0" fillId="2" borderId="0" xfId="0" applyFill="1"/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wrapText="1"/>
    </xf>
    <xf numFmtId="44" fontId="0" fillId="0" borderId="10" xfId="2" applyFont="1" applyFill="1" applyBorder="1"/>
    <xf numFmtId="0" fontId="5" fillId="0" borderId="10" xfId="0" applyFont="1" applyFill="1" applyBorder="1" applyAlignment="1">
      <alignment wrapText="1"/>
    </xf>
    <xf numFmtId="164" fontId="0" fillId="0" borderId="10" xfId="1" applyNumberFormat="1" applyFont="1" applyFill="1" applyBorder="1"/>
    <xf numFmtId="44" fontId="0" fillId="2" borderId="0" xfId="0" applyNumberFormat="1" applyFill="1"/>
    <xf numFmtId="164" fontId="0" fillId="4" borderId="10" xfId="1" applyNumberFormat="1" applyFont="1" applyFill="1" applyBorder="1"/>
    <xf numFmtId="44" fontId="0" fillId="0" borderId="10" xfId="1" applyNumberFormat="1" applyFont="1" applyFill="1" applyBorder="1"/>
    <xf numFmtId="43" fontId="0" fillId="0" borderId="10" xfId="1" applyFont="1" applyFill="1" applyBorder="1"/>
    <xf numFmtId="0" fontId="5" fillId="5" borderId="10" xfId="0" applyFont="1" applyFill="1" applyBorder="1" applyAlignment="1">
      <alignment wrapText="1"/>
    </xf>
    <xf numFmtId="2" fontId="0" fillId="5" borderId="10" xfId="1" applyNumberFormat="1" applyFont="1" applyFill="1" applyBorder="1"/>
    <xf numFmtId="44" fontId="0" fillId="5" borderId="10" xfId="2" applyFont="1" applyFill="1" applyBorder="1"/>
    <xf numFmtId="0" fontId="5" fillId="5" borderId="11" xfId="0" applyFont="1" applyFill="1" applyBorder="1" applyAlignment="1">
      <alignment wrapText="1"/>
    </xf>
    <xf numFmtId="2" fontId="0" fillId="5" borderId="11" xfId="1" applyNumberFormat="1" applyFont="1" applyFill="1" applyBorder="1"/>
    <xf numFmtId="44" fontId="0" fillId="5" borderId="11" xfId="2" applyFont="1" applyFill="1" applyBorder="1"/>
    <xf numFmtId="0" fontId="2" fillId="3" borderId="9" xfId="0" applyFont="1" applyFill="1" applyBorder="1" applyAlignment="1">
      <alignment horizontal="center"/>
    </xf>
    <xf numFmtId="0" fontId="5" fillId="5" borderId="10" xfId="0" applyFont="1" applyFill="1" applyBorder="1"/>
    <xf numFmtId="0" fontId="5" fillId="2" borderId="10" xfId="0" applyFont="1" applyFill="1" applyBorder="1"/>
    <xf numFmtId="43" fontId="0" fillId="2" borderId="10" xfId="1" applyFont="1" applyFill="1" applyBorder="1"/>
    <xf numFmtId="0" fontId="5" fillId="5" borderId="11" xfId="0" applyFont="1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5" fillId="5" borderId="12" xfId="0" applyFont="1" applyFill="1" applyBorder="1" applyAlignment="1">
      <alignment wrapText="1"/>
    </xf>
    <xf numFmtId="0" fontId="5" fillId="2" borderId="10" xfId="0" applyFont="1" applyFill="1" applyBorder="1" applyAlignment="1">
      <alignment wrapText="1"/>
    </xf>
    <xf numFmtId="2" fontId="0" fillId="2" borderId="10" xfId="1" applyNumberFormat="1" applyFont="1" applyFill="1" applyBorder="1"/>
    <xf numFmtId="0" fontId="5" fillId="5" borderId="12" xfId="0" applyFont="1" applyFill="1" applyBorder="1"/>
    <xf numFmtId="44" fontId="0" fillId="5" borderId="12" xfId="2" applyFont="1" applyFill="1" applyBorder="1"/>
    <xf numFmtId="0" fontId="5" fillId="5" borderId="10" xfId="0" applyFont="1" applyFill="1" applyBorder="1" applyAlignment="1">
      <alignment horizontal="left"/>
    </xf>
    <xf numFmtId="43" fontId="0" fillId="5" borderId="10" xfId="1" applyFont="1" applyFill="1" applyBorder="1"/>
    <xf numFmtId="43" fontId="0" fillId="3" borderId="10" xfId="1" applyFont="1" applyFill="1" applyBorder="1"/>
    <xf numFmtId="44" fontId="0" fillId="5" borderId="10" xfId="1" applyNumberFormat="1" applyFont="1" applyFill="1" applyBorder="1"/>
    <xf numFmtId="44" fontId="0" fillId="5" borderId="10" xfId="2" applyNumberFormat="1" applyFont="1" applyFill="1" applyBorder="1"/>
    <xf numFmtId="44" fontId="0" fillId="5" borderId="11" xfId="2" applyNumberFormat="1" applyFont="1" applyFill="1" applyBorder="1"/>
    <xf numFmtId="0" fontId="5" fillId="5" borderId="1" xfId="0" applyFont="1" applyFill="1" applyBorder="1" applyAlignment="1">
      <alignment wrapText="1"/>
    </xf>
    <xf numFmtId="2" fontId="0" fillId="5" borderId="12" xfId="2" applyNumberFormat="1" applyFont="1" applyFill="1" applyBorder="1"/>
    <xf numFmtId="0" fontId="5" fillId="5" borderId="4" xfId="0" applyFont="1" applyFill="1" applyBorder="1" applyAlignment="1">
      <alignment wrapText="1"/>
    </xf>
    <xf numFmtId="2" fontId="0" fillId="5" borderId="10" xfId="2" applyNumberFormat="1" applyFont="1" applyFill="1" applyBorder="1"/>
    <xf numFmtId="2" fontId="0" fillId="5" borderId="10" xfId="0" applyNumberFormat="1" applyFill="1" applyBorder="1"/>
    <xf numFmtId="0" fontId="5" fillId="5" borderId="6" xfId="0" applyFont="1" applyFill="1" applyBorder="1" applyAlignment="1">
      <alignment wrapText="1"/>
    </xf>
    <xf numFmtId="2" fontId="0" fillId="5" borderId="11" xfId="0" applyNumberFormat="1" applyFill="1" applyBorder="1"/>
    <xf numFmtId="0" fontId="6" fillId="2" borderId="0" xfId="0" applyFont="1" applyFill="1" applyAlignment="1">
      <alignment horizontal="left" wrapText="1"/>
    </xf>
    <xf numFmtId="0" fontId="0" fillId="2" borderId="0" xfId="0" applyFill="1" applyAlignme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78</xdr:row>
      <xdr:rowOff>71437</xdr:rowOff>
    </xdr:from>
    <xdr:to>
      <xdr:col>0</xdr:col>
      <xdr:colOff>3648074</xdr:colOff>
      <xdr:row>86</xdr:row>
      <xdr:rowOff>47624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190499" y="16768762"/>
          <a:ext cx="3457575" cy="1500187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8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M. EN D. BLANCA</a:t>
          </a:r>
          <a:r>
            <a:rPr lang="es-MX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YASSAHARA CRUZ GARCÍA</a:t>
          </a:r>
          <a:r>
            <a:rPr lang="es-MX" sz="800" b="1" i="0">
              <a:effectLst/>
              <a:latin typeface="+mn-lt"/>
              <a:ea typeface="+mn-ea"/>
              <a:cs typeface="+mn-cs"/>
            </a:rPr>
            <a:t> </a:t>
          </a:r>
          <a:endParaRPr lang="es-MX" sz="800">
            <a:effectLst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CONSEJERA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 PRESIDENTA</a:t>
          </a: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438150</xdr:colOff>
      <xdr:row>78</xdr:row>
      <xdr:rowOff>23812</xdr:rowOff>
    </xdr:from>
    <xdr:to>
      <xdr:col>3</xdr:col>
      <xdr:colOff>1129655</xdr:colOff>
      <xdr:row>86</xdr:row>
      <xdr:rowOff>57150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5143500" y="16721137"/>
          <a:ext cx="3320405" cy="1557338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LIC.CHRISTIAN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 MICHELLE BETANCOURT MENDIVIL</a:t>
          </a: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DIRECTORA ADMINISTRATIVA</a:t>
          </a:r>
        </a:p>
      </xdr:txBody>
    </xdr:sp>
    <xdr:clientData/>
  </xdr:twoCellAnchor>
  <xdr:twoCellAnchor editAs="oneCell">
    <xdr:from>
      <xdr:col>0</xdr:col>
      <xdr:colOff>123825</xdr:colOff>
      <xdr:row>3</xdr:row>
      <xdr:rowOff>28575</xdr:rowOff>
    </xdr:from>
    <xdr:to>
      <xdr:col>0</xdr:col>
      <xdr:colOff>1733550</xdr:colOff>
      <xdr:row>7</xdr:row>
      <xdr:rowOff>104775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00050"/>
          <a:ext cx="1609725" cy="8382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181"/>
  <sheetViews>
    <sheetView tabSelected="1" workbookViewId="0">
      <selection sqref="A1:XFD1048576"/>
    </sheetView>
  </sheetViews>
  <sheetFormatPr baseColWidth="10" defaultRowHeight="15" x14ac:dyDescent="0.25"/>
  <cols>
    <col min="1" max="1" width="70.5703125" customWidth="1"/>
    <col min="2" max="4" width="19.7109375" customWidth="1"/>
    <col min="5" max="5" width="12.7109375" customWidth="1"/>
    <col min="6" max="6" width="22.28515625" customWidth="1"/>
  </cols>
  <sheetData>
    <row r="1" spans="1:151" ht="7.5" customHeight="1" x14ac:dyDescent="0.25"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</row>
    <row r="2" spans="1:151" ht="9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</row>
    <row r="3" spans="1:151" ht="12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</row>
    <row r="4" spans="1:15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</row>
    <row r="5" spans="1:15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</row>
    <row r="6" spans="1:15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</row>
    <row r="7" spans="1:15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</row>
    <row r="8" spans="1:151" ht="9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</row>
    <row r="9" spans="1:15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151" ht="24" customHeight="1" x14ac:dyDescent="0.35">
      <c r="A10" s="3" t="s">
        <v>0</v>
      </c>
      <c r="B10" s="4"/>
      <c r="C10" s="4"/>
      <c r="D10" s="5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151" ht="18.75" customHeight="1" x14ac:dyDescent="0.35">
      <c r="A11" s="6" t="s">
        <v>1</v>
      </c>
      <c r="B11" s="7"/>
      <c r="C11" s="7"/>
      <c r="D11" s="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151" ht="21" customHeight="1" x14ac:dyDescent="0.35">
      <c r="A12" s="6" t="s">
        <v>2</v>
      </c>
      <c r="B12" s="7"/>
      <c r="C12" s="7"/>
      <c r="D12" s="8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151" ht="15" customHeight="1" x14ac:dyDescent="0.25">
      <c r="A13" s="9" t="s">
        <v>3</v>
      </c>
      <c r="B13" s="10"/>
      <c r="C13" s="10"/>
      <c r="D13" s="1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151" x14ac:dyDescent="0.25">
      <c r="A14" s="12" t="s">
        <v>4</v>
      </c>
      <c r="B14" s="13"/>
      <c r="C14" s="13"/>
      <c r="D14" s="14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151" ht="35.25" customHeight="1" x14ac:dyDescent="0.25">
      <c r="A15" s="15" t="s">
        <v>5</v>
      </c>
      <c r="B15" s="15" t="s">
        <v>6</v>
      </c>
      <c r="C15" s="15" t="s">
        <v>7</v>
      </c>
      <c r="D15" s="15" t="s">
        <v>8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151" ht="15.75" x14ac:dyDescent="0.25">
      <c r="A16" s="16" t="s">
        <v>9</v>
      </c>
      <c r="B16" s="17">
        <f>B17+B18+B19</f>
        <v>368587480</v>
      </c>
      <c r="C16" s="17">
        <f>C17+C18+C19</f>
        <v>91247581.370000005</v>
      </c>
      <c r="D16" s="17">
        <f>D17+D18+D19</f>
        <v>91247581.370000005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spans="1:30" ht="15.75" x14ac:dyDescent="0.25">
      <c r="A17" s="18" t="s">
        <v>10</v>
      </c>
      <c r="B17" s="17">
        <v>368587480</v>
      </c>
      <c r="C17" s="17">
        <v>91247581.370000005</v>
      </c>
      <c r="D17" s="17">
        <v>91247581.370000005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spans="1:30" ht="15.75" x14ac:dyDescent="0.25">
      <c r="A18" s="18" t="s">
        <v>11</v>
      </c>
      <c r="B18" s="19">
        <v>0</v>
      </c>
      <c r="C18" s="19">
        <v>0</v>
      </c>
      <c r="D18" s="19">
        <v>0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spans="1:30" ht="15.75" x14ac:dyDescent="0.25">
      <c r="A19" s="18" t="s">
        <v>12</v>
      </c>
      <c r="B19" s="19">
        <v>0</v>
      </c>
      <c r="C19" s="19">
        <v>0</v>
      </c>
      <c r="D19" s="19">
        <v>0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spans="1:30" ht="15.75" x14ac:dyDescent="0.25">
      <c r="A20" s="18"/>
      <c r="B20" s="19"/>
      <c r="C20" s="19"/>
      <c r="D20" s="1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spans="1:30" ht="15.75" x14ac:dyDescent="0.25">
      <c r="A21" s="16" t="s">
        <v>13</v>
      </c>
      <c r="B21" s="17">
        <f>B22+B23</f>
        <v>368587480</v>
      </c>
      <c r="C21" s="17">
        <f>C22+C23</f>
        <v>93986709.170000002</v>
      </c>
      <c r="D21" s="17">
        <f>D22+D23</f>
        <v>93830546.170000002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30" ht="15.75" x14ac:dyDescent="0.25">
      <c r="A22" s="18" t="s">
        <v>14</v>
      </c>
      <c r="B22" s="17">
        <v>368587480</v>
      </c>
      <c r="C22" s="17">
        <v>93986709.170000002</v>
      </c>
      <c r="D22" s="17">
        <v>93830546.170000002</v>
      </c>
      <c r="E22" s="2"/>
      <c r="F22" s="20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spans="1:30" ht="15.75" x14ac:dyDescent="0.25">
      <c r="A23" s="18" t="s">
        <v>15</v>
      </c>
      <c r="B23" s="19"/>
      <c r="C23" s="19"/>
      <c r="D23" s="19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1:30" ht="15.75" x14ac:dyDescent="0.25">
      <c r="A24" s="18"/>
      <c r="B24" s="19"/>
      <c r="C24" s="19"/>
      <c r="D24" s="19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0" ht="15.75" x14ac:dyDescent="0.25">
      <c r="A25" s="16" t="s">
        <v>16</v>
      </c>
      <c r="B25" s="21"/>
      <c r="C25" s="22">
        <f>C26+C27</f>
        <v>4766243.0999999996</v>
      </c>
      <c r="D25" s="22">
        <f>D26+D27</f>
        <v>4766243.0999999996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1:30" ht="15.75" x14ac:dyDescent="0.25">
      <c r="A26" s="18" t="s">
        <v>17</v>
      </c>
      <c r="B26" s="21"/>
      <c r="C26" s="22">
        <v>4766243.0999999996</v>
      </c>
      <c r="D26" s="22">
        <v>4766243.0999999996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1:30" ht="31.5" x14ac:dyDescent="0.25">
      <c r="A27" s="18" t="s">
        <v>18</v>
      </c>
      <c r="B27" s="21"/>
      <c r="C27" s="19">
        <v>0</v>
      </c>
      <c r="D27" s="19">
        <v>0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spans="1:30" ht="15.75" x14ac:dyDescent="0.25">
      <c r="A28" s="18"/>
      <c r="B28" s="23"/>
      <c r="C28" s="23"/>
      <c r="D28" s="23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1:30" ht="15.75" x14ac:dyDescent="0.25">
      <c r="A29" s="24" t="s">
        <v>19</v>
      </c>
      <c r="B29" s="25">
        <f>B16-B21+B25</f>
        <v>0</v>
      </c>
      <c r="C29" s="26">
        <f>C16-C21+C25</f>
        <v>2027115.3000000026</v>
      </c>
      <c r="D29" s="26">
        <f>D16-D21+D25</f>
        <v>2183278.3000000026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1:30" ht="15.75" x14ac:dyDescent="0.25">
      <c r="A30" s="24" t="s">
        <v>20</v>
      </c>
      <c r="B30" s="25">
        <f>B29-B19</f>
        <v>0</v>
      </c>
      <c r="C30" s="26">
        <f>C29-C19</f>
        <v>2027115.3000000026</v>
      </c>
      <c r="D30" s="26">
        <f>D29-D19</f>
        <v>2183278.3000000026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 ht="31.5" x14ac:dyDescent="0.25">
      <c r="A31" s="27" t="s">
        <v>21</v>
      </c>
      <c r="B31" s="28">
        <f>B30-B25</f>
        <v>0</v>
      </c>
      <c r="C31" s="29">
        <f>C30-C25</f>
        <v>-2739127.799999997</v>
      </c>
      <c r="D31" s="29">
        <f>D30-D25</f>
        <v>-2582964.799999997</v>
      </c>
      <c r="E31" s="2"/>
      <c r="F31" s="20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x14ac:dyDescent="0.25">
      <c r="A32" s="2"/>
      <c r="B32" s="2"/>
      <c r="C32" s="2"/>
      <c r="D32" s="2"/>
      <c r="E32" s="2"/>
      <c r="F32" s="20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30" ht="20.25" customHeight="1" x14ac:dyDescent="0.25">
      <c r="A33" s="30" t="s">
        <v>5</v>
      </c>
      <c r="B33" s="30" t="s">
        <v>22</v>
      </c>
      <c r="C33" s="30" t="s">
        <v>22</v>
      </c>
      <c r="D33" s="30" t="s">
        <v>23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0" ht="15.75" x14ac:dyDescent="0.25">
      <c r="A34" s="31" t="s">
        <v>24</v>
      </c>
      <c r="B34" s="25">
        <f>B35+B36</f>
        <v>0</v>
      </c>
      <c r="C34" s="25">
        <f>C35+C36</f>
        <v>0</v>
      </c>
      <c r="D34" s="25">
        <f>D35+D36</f>
        <v>0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ht="15.75" x14ac:dyDescent="0.25">
      <c r="A35" s="32" t="s">
        <v>25</v>
      </c>
      <c r="B35" s="19">
        <v>0</v>
      </c>
      <c r="C35" s="19">
        <v>0</v>
      </c>
      <c r="D35" s="19">
        <v>0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ht="15.75" x14ac:dyDescent="0.25">
      <c r="A36" s="32" t="s">
        <v>26</v>
      </c>
      <c r="B36" s="19">
        <v>0</v>
      </c>
      <c r="C36" s="19">
        <v>0</v>
      </c>
      <c r="D36" s="19">
        <v>0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ht="15.75" x14ac:dyDescent="0.25">
      <c r="A37" s="32"/>
      <c r="B37" s="33"/>
      <c r="C37" s="33"/>
      <c r="D37" s="3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 ht="15.75" x14ac:dyDescent="0.25">
      <c r="A38" s="34" t="s">
        <v>27</v>
      </c>
      <c r="B38" s="28">
        <f>B31+B34</f>
        <v>0</v>
      </c>
      <c r="C38" s="29">
        <f>C31-C34</f>
        <v>-2739127.799999997</v>
      </c>
      <c r="D38" s="29">
        <f>D31+D34</f>
        <v>-2582964.799999997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x14ac:dyDescent="0.25">
      <c r="A39" s="35"/>
      <c r="B39" s="36"/>
      <c r="C39" s="36"/>
      <c r="D39" s="37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x14ac:dyDescent="0.25">
      <c r="A40" s="15" t="s">
        <v>5</v>
      </c>
      <c r="B40" s="15" t="s">
        <v>6</v>
      </c>
      <c r="C40" s="15" t="s">
        <v>7</v>
      </c>
      <c r="D40" s="15" t="s">
        <v>8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ht="15.75" x14ac:dyDescent="0.25">
      <c r="A41" s="38" t="s">
        <v>28</v>
      </c>
      <c r="B41" s="25">
        <v>0</v>
      </c>
      <c r="C41" s="25">
        <f>C42+C43</f>
        <v>0</v>
      </c>
      <c r="D41" s="25">
        <f>D42+D43</f>
        <v>0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ht="17.25" customHeight="1" x14ac:dyDescent="0.25">
      <c r="A42" s="39" t="s">
        <v>29</v>
      </c>
      <c r="B42" s="19">
        <v>0</v>
      </c>
      <c r="C42" s="19">
        <v>0</v>
      </c>
      <c r="D42" s="19">
        <v>0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ht="31.5" x14ac:dyDescent="0.25">
      <c r="A43" s="39" t="s">
        <v>30</v>
      </c>
      <c r="B43" s="19">
        <v>0</v>
      </c>
      <c r="C43" s="19">
        <v>0</v>
      </c>
      <c r="D43" s="19">
        <v>0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ht="15.75" x14ac:dyDescent="0.25">
      <c r="A44" s="31" t="s">
        <v>31</v>
      </c>
      <c r="B44" s="25">
        <f>B45+B46</f>
        <v>0</v>
      </c>
      <c r="C44" s="25">
        <f>C45+C46</f>
        <v>0</v>
      </c>
      <c r="D44" s="25">
        <f>D45+D46</f>
        <v>0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ht="15.75" x14ac:dyDescent="0.25">
      <c r="A45" s="32" t="s">
        <v>32</v>
      </c>
      <c r="B45" s="40">
        <v>0</v>
      </c>
      <c r="C45" s="40">
        <v>0</v>
      </c>
      <c r="D45" s="40">
        <v>0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ht="15.75" x14ac:dyDescent="0.25">
      <c r="A46" s="32" t="s">
        <v>33</v>
      </c>
      <c r="B46" s="33"/>
      <c r="C46" s="33"/>
      <c r="D46" s="33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ht="9.75" customHeight="1" x14ac:dyDescent="0.25">
      <c r="A47" s="32"/>
      <c r="B47" s="33"/>
      <c r="C47" s="33"/>
      <c r="D47" s="3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ht="15.75" x14ac:dyDescent="0.25">
      <c r="A48" s="34" t="s">
        <v>12</v>
      </c>
      <c r="B48" s="28">
        <f>B41-B44</f>
        <v>0</v>
      </c>
      <c r="C48" s="28">
        <f>C41-C44</f>
        <v>0</v>
      </c>
      <c r="D48" s="28">
        <f>D41-D44</f>
        <v>0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x14ac:dyDescent="0.25">
      <c r="A50" s="15" t="s">
        <v>34</v>
      </c>
      <c r="B50" s="15" t="s">
        <v>6</v>
      </c>
      <c r="C50" s="15" t="s">
        <v>7</v>
      </c>
      <c r="D50" s="15" t="s">
        <v>8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 ht="15.75" x14ac:dyDescent="0.25">
      <c r="A51" s="41" t="s">
        <v>35</v>
      </c>
      <c r="B51" s="42">
        <f>B17</f>
        <v>368587480</v>
      </c>
      <c r="C51" s="42">
        <f>C17</f>
        <v>91247581.370000005</v>
      </c>
      <c r="D51" s="42">
        <f>D17</f>
        <v>91247581.370000005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0" ht="31.5" x14ac:dyDescent="0.25">
      <c r="A52" s="24" t="s">
        <v>36</v>
      </c>
      <c r="B52" s="25">
        <f>B42-B45</f>
        <v>0</v>
      </c>
      <c r="C52" s="25">
        <f>C42-C45</f>
        <v>0</v>
      </c>
      <c r="D52" s="25">
        <f>D42-D45</f>
        <v>0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 ht="15.75" x14ac:dyDescent="0.25">
      <c r="A53" s="43" t="s">
        <v>37</v>
      </c>
      <c r="B53" s="25">
        <f>B42</f>
        <v>0</v>
      </c>
      <c r="C53" s="25">
        <f>C42</f>
        <v>0</v>
      </c>
      <c r="D53" s="25">
        <f>D42</f>
        <v>0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 ht="15.75" x14ac:dyDescent="0.25">
      <c r="A54" s="43" t="s">
        <v>38</v>
      </c>
      <c r="B54" s="25">
        <f>B45</f>
        <v>0</v>
      </c>
      <c r="C54" s="25">
        <f>C45</f>
        <v>0</v>
      </c>
      <c r="D54" s="25">
        <f>D45</f>
        <v>0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0" ht="9" customHeight="1" x14ac:dyDescent="0.25">
      <c r="A55" s="31"/>
      <c r="B55" s="44"/>
      <c r="C55" s="44"/>
      <c r="D55" s="44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ht="15.75" x14ac:dyDescent="0.25">
      <c r="A56" s="31" t="s">
        <v>39</v>
      </c>
      <c r="B56" s="26">
        <f>B22</f>
        <v>368587480</v>
      </c>
      <c r="C56" s="26">
        <f>C22</f>
        <v>93986709.170000002</v>
      </c>
      <c r="D56" s="26">
        <f>D22</f>
        <v>93830546.170000002</v>
      </c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 ht="15.75" x14ac:dyDescent="0.25">
      <c r="A57" s="31"/>
      <c r="B57" s="44"/>
      <c r="C57" s="44"/>
      <c r="D57" s="44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0" ht="15.75" x14ac:dyDescent="0.25">
      <c r="A58" s="31" t="s">
        <v>40</v>
      </c>
      <c r="B58" s="45">
        <f>B26</f>
        <v>0</v>
      </c>
      <c r="C58" s="46">
        <f>C26</f>
        <v>4766243.0999999996</v>
      </c>
      <c r="D58" s="46">
        <f>D26</f>
        <v>4766243.0999999996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 ht="10.5" customHeight="1" x14ac:dyDescent="0.25">
      <c r="A59" s="31"/>
      <c r="B59" s="44"/>
      <c r="C59" s="46"/>
      <c r="D59" s="46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 ht="15.75" x14ac:dyDescent="0.25">
      <c r="A60" s="24" t="s">
        <v>41</v>
      </c>
      <c r="B60" s="25">
        <f>B51+B52-B56+B58</f>
        <v>0</v>
      </c>
      <c r="C60" s="47">
        <f>C51+C52-C56+C58</f>
        <v>2027115.3000000026</v>
      </c>
      <c r="D60" s="47">
        <f>D51+D52-D56+D58</f>
        <v>2183278.3000000026</v>
      </c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 ht="15.75" x14ac:dyDescent="0.25">
      <c r="A61" s="27" t="s">
        <v>42</v>
      </c>
      <c r="B61" s="28">
        <f>B60-B52</f>
        <v>0</v>
      </c>
      <c r="C61" s="48">
        <f>C60-C52</f>
        <v>2027115.3000000026</v>
      </c>
      <c r="D61" s="48">
        <f>D60-D52</f>
        <v>2183278.3000000026</v>
      </c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 x14ac:dyDescent="0.25">
      <c r="A63" s="15" t="s">
        <v>5</v>
      </c>
      <c r="B63" s="15" t="s">
        <v>6</v>
      </c>
      <c r="C63" s="15" t="s">
        <v>7</v>
      </c>
      <c r="D63" s="15" t="s">
        <v>8</v>
      </c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 ht="15.75" x14ac:dyDescent="0.25">
      <c r="A64" s="49" t="s">
        <v>43</v>
      </c>
      <c r="B64" s="50">
        <f>B18</f>
        <v>0</v>
      </c>
      <c r="C64" s="50">
        <f>C18</f>
        <v>0</v>
      </c>
      <c r="D64" s="50">
        <f>D18</f>
        <v>0</v>
      </c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0" ht="31.5" x14ac:dyDescent="0.25">
      <c r="A65" s="51" t="s">
        <v>44</v>
      </c>
      <c r="B65" s="52">
        <f>B43-B46</f>
        <v>0</v>
      </c>
      <c r="C65" s="52">
        <f>C43-C46</f>
        <v>0</v>
      </c>
      <c r="D65" s="52">
        <f>D43-D46</f>
        <v>0</v>
      </c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 ht="31.5" x14ac:dyDescent="0.25">
      <c r="A66" s="51" t="s">
        <v>45</v>
      </c>
      <c r="B66" s="52">
        <f>B43</f>
        <v>0</v>
      </c>
      <c r="C66" s="52">
        <f>C43</f>
        <v>0</v>
      </c>
      <c r="D66" s="52">
        <f>D43</f>
        <v>0</v>
      </c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ht="15.75" x14ac:dyDescent="0.25">
      <c r="A67" s="51" t="s">
        <v>33</v>
      </c>
      <c r="B67" s="52">
        <f>B46</f>
        <v>0</v>
      </c>
      <c r="C67" s="52">
        <f>C46</f>
        <v>0</v>
      </c>
      <c r="D67" s="52">
        <f>D46</f>
        <v>0</v>
      </c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 ht="8.25" customHeight="1" x14ac:dyDescent="0.25">
      <c r="A68" s="51"/>
      <c r="B68" s="52"/>
      <c r="C68" s="52"/>
      <c r="D68" s="5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 ht="15.75" x14ac:dyDescent="0.25">
      <c r="A69" s="51" t="s">
        <v>15</v>
      </c>
      <c r="B69" s="52">
        <f>B23</f>
        <v>0</v>
      </c>
      <c r="C69" s="52">
        <f>C23</f>
        <v>0</v>
      </c>
      <c r="D69" s="52">
        <f>D23</f>
        <v>0</v>
      </c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 ht="10.5" customHeight="1" x14ac:dyDescent="0.25">
      <c r="A70" s="51"/>
      <c r="B70" s="52"/>
      <c r="C70" s="52"/>
      <c r="D70" s="5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 ht="31.5" x14ac:dyDescent="0.25">
      <c r="A71" s="51" t="s">
        <v>46</v>
      </c>
      <c r="B71" s="52">
        <f>B27</f>
        <v>0</v>
      </c>
      <c r="C71" s="52">
        <f>C27</f>
        <v>0</v>
      </c>
      <c r="D71" s="52">
        <f>D27</f>
        <v>0</v>
      </c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 ht="15.75" x14ac:dyDescent="0.25">
      <c r="A72" s="51"/>
      <c r="B72" s="53"/>
      <c r="C72" s="53"/>
      <c r="D72" s="53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 ht="15.75" x14ac:dyDescent="0.25">
      <c r="A73" s="51" t="s">
        <v>47</v>
      </c>
      <c r="B73" s="53">
        <f>B64+B65-B69+B71</f>
        <v>0</v>
      </c>
      <c r="C73" s="53">
        <f>C64+C65-C69+C71</f>
        <v>0</v>
      </c>
      <c r="D73" s="53">
        <f>D64+D65-D69+D71</f>
        <v>0</v>
      </c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 ht="18" customHeight="1" x14ac:dyDescent="0.25">
      <c r="A74" s="54" t="s">
        <v>48</v>
      </c>
      <c r="B74" s="55">
        <f>B73-B65</f>
        <v>0</v>
      </c>
      <c r="C74" s="55">
        <f>C73-C65</f>
        <v>0</v>
      </c>
      <c r="D74" s="55">
        <f>D73-D65</f>
        <v>0</v>
      </c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 x14ac:dyDescent="0.25">
      <c r="A76" s="56" t="s">
        <v>49</v>
      </c>
      <c r="B76" s="56"/>
      <c r="C76" s="56"/>
      <c r="D76" s="56"/>
      <c r="E76" s="57"/>
      <c r="F76" s="57"/>
      <c r="G76" s="57"/>
      <c r="H76" s="57"/>
      <c r="I76" s="57"/>
      <c r="J76" s="57"/>
      <c r="K76" s="57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 x14ac:dyDescent="0.25">
      <c r="A77" s="56"/>
      <c r="B77" s="56"/>
      <c r="C77" s="56"/>
      <c r="D77" s="56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:30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30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:30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30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:30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:30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:30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:30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:30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:30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:30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:30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:30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1" spans="1:30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30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30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30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30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30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30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30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30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30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30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30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</sheetData>
  <mergeCells count="6">
    <mergeCell ref="A10:D10"/>
    <mergeCell ref="A11:D11"/>
    <mergeCell ref="A12:D12"/>
    <mergeCell ref="A13:D13"/>
    <mergeCell ref="A14:D14"/>
    <mergeCell ref="A76:D7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BP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2023-04-20T15:57:35Z</dcterms:created>
  <dcterms:modified xsi:type="dcterms:W3CDTF">2023-04-20T15:58:22Z</dcterms:modified>
</cp:coreProperties>
</file>