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1 er TRIMESTRE 2023\FRACCIONES 1er trimestre\LDF\"/>
    </mc:Choice>
  </mc:AlternateContent>
  <bookViews>
    <workbookView xWindow="0" yWindow="0" windowWidth="21405" windowHeight="10500"/>
  </bookViews>
  <sheets>
    <sheet name="EAPED 6 (b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B40" i="1"/>
  <c r="D38" i="1"/>
  <c r="G38" i="1" s="1"/>
  <c r="D37" i="1"/>
  <c r="G37" i="1" s="1"/>
  <c r="D36" i="1"/>
  <c r="G36" i="1" s="1"/>
  <c r="D35" i="1"/>
  <c r="G35" i="1" s="1"/>
  <c r="G34" i="1"/>
  <c r="D34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G26" i="1"/>
  <c r="D26" i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F18" i="1"/>
  <c r="F50" i="1" s="1"/>
  <c r="E18" i="1"/>
  <c r="E50" i="1" s="1"/>
  <c r="C18" i="1"/>
  <c r="C50" i="1" s="1"/>
  <c r="B18" i="1"/>
  <c r="B50" i="1" s="1"/>
  <c r="G18" i="1" l="1"/>
  <c r="G50" i="1" s="1"/>
  <c r="D18" i="1"/>
  <c r="D50" i="1" s="1"/>
</calcChain>
</file>

<file path=xl/sharedStrings.xml><?xml version="1.0" encoding="utf-8"?>
<sst xmlns="http://schemas.openxmlformats.org/spreadsheetml/2006/main" count="41" uniqueCount="41">
  <si>
    <t>Instituto Electoral del Estado 
90/62
                    Estado Analítico del Ejercicio del Presupuesto de Egresos Detallado - LDF 
Clasificación Administrativa 
Del 1 de Enero al 31 de Marzo de 20223
(PESOS)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</si>
  <si>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</si>
  <si>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</si>
  <si>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</si>
  <si>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</si>
  <si>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</si>
  <si>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</si>
  <si>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</si>
  <si>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</si>
  <si>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</si>
  <si>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</si>
  <si>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</si>
  <si>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</si>
  <si>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</si>
  <si>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</si>
  <si>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</si>
  <si>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</si>
  <si>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</si>
  <si>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</si>
  <si>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</si>
  <si>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</si>
  <si>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</si>
  <si>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</si>
  <si>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</si>
  <si>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</si>
  <si>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</si>
  <si>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</si>
  <si>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DIRECCIÓN DE ARCHIVO</t>
  </si>
  <si>
    <t>DIRECCIÓN DE IGUALDAD Y NO DISCRIMINACIÓN</t>
  </si>
  <si>
    <t>COYOMEAPAN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</si>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</sst>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/>
    <xf numFmtId="7" fontId="5" fillId="0" borderId="13" xfId="2" applyNumberFormat="1" applyFont="1" applyFill="1" applyBorder="1"/>
    <xf numFmtId="7" fontId="5" fillId="0" borderId="14" xfId="2" applyNumberFormat="1" applyFont="1" applyFill="1" applyBorder="1"/>
    <xf numFmtId="7" fontId="5" fillId="0" borderId="15" xfId="2" applyNumberFormat="1" applyFont="1" applyFill="1" applyBorder="1"/>
    <xf numFmtId="164" fontId="5" fillId="0" borderId="16" xfId="2" applyNumberFormat="1" applyFont="1" applyFill="1" applyBorder="1"/>
    <xf numFmtId="7" fontId="5" fillId="0" borderId="16" xfId="2" applyNumberFormat="1" applyFont="1" applyFill="1" applyBorder="1"/>
    <xf numFmtId="0" fontId="5" fillId="0" borderId="17" xfId="0" applyFont="1" applyBorder="1" applyAlignment="1">
      <alignment horizontal="left" vertical="center" wrapText="1"/>
    </xf>
    <xf numFmtId="165" fontId="5" fillId="0" borderId="18" xfId="0" applyNumberFormat="1" applyFont="1" applyBorder="1" applyAlignment="1">
      <alignment horizontal="right" vertical="center" wrapText="1"/>
    </xf>
    <xf numFmtId="165" fontId="5" fillId="0" borderId="14" xfId="0" applyNumberFormat="1" applyFont="1" applyBorder="1" applyAlignment="1">
      <alignment horizontal="right" vertical="center" wrapText="1"/>
    </xf>
    <xf numFmtId="7" fontId="5" fillId="0" borderId="19" xfId="2" applyNumberFormat="1" applyFont="1" applyBorder="1" applyAlignment="1">
      <alignment horizontal="right" vertical="center" wrapText="1"/>
    </xf>
    <xf numFmtId="164" fontId="5" fillId="0" borderId="20" xfId="2" applyNumberFormat="1" applyFont="1" applyBorder="1" applyAlignment="1">
      <alignment horizontal="right" vertical="center"/>
    </xf>
    <xf numFmtId="7" fontId="5" fillId="0" borderId="19" xfId="0" applyNumberFormat="1" applyFont="1" applyBorder="1" applyAlignment="1">
      <alignment horizontal="right" vertical="center" wrapText="1"/>
    </xf>
    <xf numFmtId="164" fontId="5" fillId="0" borderId="20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 wrapText="1"/>
    </xf>
    <xf numFmtId="0" fontId="6" fillId="0" borderId="17" xfId="0" applyFont="1" applyFill="1" applyBorder="1" applyAlignment="1">
      <alignment horizontal="left" vertical="center" wrapText="1"/>
    </xf>
    <xf numFmtId="7" fontId="5" fillId="0" borderId="18" xfId="0" applyNumberFormat="1" applyFont="1" applyFill="1" applyBorder="1" applyAlignment="1">
      <alignment horizontal="right" vertical="center" wrapText="1"/>
    </xf>
    <xf numFmtId="7" fontId="5" fillId="0" borderId="14" xfId="0" applyNumberFormat="1" applyFont="1" applyBorder="1" applyAlignment="1">
      <alignment horizontal="right" vertical="center" wrapText="1"/>
    </xf>
    <xf numFmtId="7" fontId="5" fillId="0" borderId="19" xfId="0" applyNumberFormat="1" applyFont="1" applyFill="1" applyBorder="1" applyAlignment="1">
      <alignment horizontal="right" vertical="center" wrapText="1"/>
    </xf>
    <xf numFmtId="8" fontId="5" fillId="0" borderId="14" xfId="0" applyNumberFormat="1" applyFont="1" applyBorder="1" applyAlignment="1">
      <alignment horizontal="right" vertical="center" wrapText="1"/>
    </xf>
    <xf numFmtId="164" fontId="5" fillId="0" borderId="21" xfId="0" applyNumberFormat="1" applyFont="1" applyFill="1" applyBorder="1" applyAlignment="1">
      <alignment horizontal="right" vertical="center" wrapText="1"/>
    </xf>
    <xf numFmtId="0" fontId="5" fillId="0" borderId="22" xfId="0" applyFont="1" applyFill="1" applyBorder="1"/>
    <xf numFmtId="7" fontId="5" fillId="0" borderId="14" xfId="1" applyNumberFormat="1" applyFont="1" applyFill="1" applyBorder="1"/>
    <xf numFmtId="7" fontId="5" fillId="0" borderId="21" xfId="1" applyNumberFormat="1" applyFont="1" applyFill="1" applyBorder="1"/>
    <xf numFmtId="0" fontId="4" fillId="0" borderId="23" xfId="0" applyFont="1" applyFill="1" applyBorder="1"/>
    <xf numFmtId="0" fontId="5" fillId="0" borderId="23" xfId="0" applyFont="1" applyFill="1" applyBorder="1" applyAlignment="1">
      <alignment horizontal="left" indent="2"/>
    </xf>
    <xf numFmtId="0" fontId="5" fillId="0" borderId="23" xfId="0" applyFont="1" applyFill="1" applyBorder="1"/>
    <xf numFmtId="0" fontId="4" fillId="0" borderId="24" xfId="0" applyFont="1" applyFill="1" applyBorder="1"/>
    <xf numFmtId="7" fontId="5" fillId="0" borderId="25" xfId="2" applyNumberFormat="1" applyFont="1" applyFill="1" applyBorder="1"/>
    <xf numFmtId="7" fontId="5" fillId="0" borderId="26" xfId="2" applyNumberFormat="1" applyFont="1" applyFill="1" applyBorder="1"/>
    <xf numFmtId="44" fontId="0" fillId="0" borderId="0" xfId="0" applyNumberForma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55</xdr:row>
      <xdr:rowOff>28575</xdr:rowOff>
    </xdr:from>
    <xdr:to>
      <xdr:col>2</xdr:col>
      <xdr:colOff>266699</xdr:colOff>
      <xdr:row>63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352425" y="11049000"/>
          <a:ext cx="4133849" cy="161789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 PRESIDETA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19050</xdr:colOff>
      <xdr:row>55</xdr:row>
      <xdr:rowOff>19050</xdr:rowOff>
    </xdr:from>
    <xdr:to>
      <xdr:col>6</xdr:col>
      <xdr:colOff>495301</xdr:colOff>
      <xdr:row>63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372100" y="11039475"/>
          <a:ext cx="3876676" cy="16682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190500</xdr:colOff>
      <xdr:row>2</xdr:row>
      <xdr:rowOff>57150</xdr:rowOff>
    </xdr:from>
    <xdr:to>
      <xdr:col>0</xdr:col>
      <xdr:colOff>1885950</xdr:colOff>
      <xdr:row>7</xdr:row>
      <xdr:rowOff>69850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1695450" cy="860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71"/>
  <sheetViews>
    <sheetView tabSelected="1" workbookViewId="0">
      <selection sqref="A1:XFD1048576"/>
    </sheetView>
  </sheetViews>
  <sheetFormatPr baseColWidth="10" defaultRowHeight="15" x14ac:dyDescent="0.25"/>
  <cols>
    <col min="1" max="1" width="46.28515625" customWidth="1"/>
    <col min="2" max="7" width="17" customWidth="1"/>
  </cols>
  <sheetData>
    <row r="1" spans="1:88" ht="9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8" ht="9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8" ht="6.75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0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ht="5.25" customHeight="1" x14ac:dyDescent="0.25"/>
    <row r="10" spans="1:88" ht="15" hidden="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88" ht="19.5" customHeight="1" x14ac:dyDescent="0.25">
      <c r="A11" s="3" t="s">
        <v>0</v>
      </c>
      <c r="B11" s="4"/>
      <c r="C11" s="4"/>
      <c r="D11" s="4"/>
      <c r="E11" s="4"/>
      <c r="F11" s="4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88" ht="19.5" customHeight="1" x14ac:dyDescent="0.25">
      <c r="A12" s="6"/>
      <c r="B12" s="7"/>
      <c r="C12" s="7"/>
      <c r="D12" s="7"/>
      <c r="E12" s="7"/>
      <c r="F12" s="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88" ht="19.5" customHeight="1" x14ac:dyDescent="0.25">
      <c r="A13" s="6"/>
      <c r="B13" s="7"/>
      <c r="C13" s="7"/>
      <c r="D13" s="7"/>
      <c r="E13" s="7"/>
      <c r="F13" s="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88" ht="19.5" customHeight="1" x14ac:dyDescent="0.25">
      <c r="A14" s="6"/>
      <c r="B14" s="7"/>
      <c r="C14" s="7"/>
      <c r="D14" s="7"/>
      <c r="E14" s="7"/>
      <c r="F14" s="7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88" ht="34.5" customHeight="1" thickBot="1" x14ac:dyDescent="0.3">
      <c r="A15" s="6"/>
      <c r="B15" s="7"/>
      <c r="C15" s="7"/>
      <c r="D15" s="7"/>
      <c r="E15" s="7"/>
      <c r="F15" s="7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88" ht="15" customHeight="1" x14ac:dyDescent="0.25">
      <c r="A16" s="9" t="s">
        <v>1</v>
      </c>
      <c r="B16" s="10" t="s">
        <v>2</v>
      </c>
      <c r="C16" s="10"/>
      <c r="D16" s="10"/>
      <c r="E16" s="10"/>
      <c r="F16" s="10"/>
      <c r="G16" s="11" t="s">
        <v>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57.75" customHeight="1" thickBot="1" x14ac:dyDescent="0.3">
      <c r="A17" s="12"/>
      <c r="B17" s="13" t="s">
        <v>4</v>
      </c>
      <c r="C17" s="13" t="s">
        <v>5</v>
      </c>
      <c r="D17" s="14" t="s">
        <v>6</v>
      </c>
      <c r="E17" s="14" t="s">
        <v>7</v>
      </c>
      <c r="F17" s="14" t="s">
        <v>8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16" t="s">
        <v>9</v>
      </c>
      <c r="B18" s="17">
        <f>SUM(B19:B37)</f>
        <v>368587480</v>
      </c>
      <c r="C18" s="18">
        <f>SUM(C19:C38)</f>
        <v>5715880.4699999997</v>
      </c>
      <c r="D18" s="19">
        <f>SUM(D19:D38)</f>
        <v>374303360.47000003</v>
      </c>
      <c r="E18" s="20">
        <f>SUM(E19:E38)</f>
        <v>93986709.170000002</v>
      </c>
      <c r="F18" s="21">
        <f>SUM(F19:F38)</f>
        <v>93830546.169999987</v>
      </c>
      <c r="G18" s="21">
        <f>SUM(G19:G38)</f>
        <v>280316651.30000001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22" t="s">
        <v>10</v>
      </c>
      <c r="B19" s="23">
        <v>11555779.800000001</v>
      </c>
      <c r="C19" s="24">
        <v>389394.87</v>
      </c>
      <c r="D19" s="25">
        <f>B19+C19</f>
        <v>11945174.67</v>
      </c>
      <c r="E19" s="24">
        <v>2855410.18</v>
      </c>
      <c r="F19" s="24">
        <v>2830444.61</v>
      </c>
      <c r="G19" s="26">
        <f t="shared" ref="G19:G38" si="0">D19-E19</f>
        <v>9089764.4900000002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22" t="s">
        <v>11</v>
      </c>
      <c r="B20" s="23">
        <v>2323700.16</v>
      </c>
      <c r="C20" s="24">
        <v>191678.6</v>
      </c>
      <c r="D20" s="25">
        <f t="shared" ref="D20:D38" si="1">B20+C20</f>
        <v>2515378.7600000002</v>
      </c>
      <c r="E20" s="24">
        <v>691290.89</v>
      </c>
      <c r="F20" s="24">
        <v>683120.27</v>
      </c>
      <c r="G20" s="26">
        <f t="shared" si="0"/>
        <v>1824087.87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22" t="s">
        <v>12</v>
      </c>
      <c r="B21" s="23">
        <v>794700.53</v>
      </c>
      <c r="C21" s="24">
        <v>35783.51</v>
      </c>
      <c r="D21" s="25">
        <f t="shared" si="1"/>
        <v>830484.04</v>
      </c>
      <c r="E21" s="24">
        <v>200433.33</v>
      </c>
      <c r="F21" s="24">
        <v>198140.23</v>
      </c>
      <c r="G21" s="26">
        <f t="shared" si="0"/>
        <v>630050.71000000008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22" t="s">
        <v>13</v>
      </c>
      <c r="B22" s="23">
        <v>1733129.47</v>
      </c>
      <c r="C22" s="24">
        <v>26613.17</v>
      </c>
      <c r="D22" s="25">
        <f t="shared" si="1"/>
        <v>1759742.64</v>
      </c>
      <c r="E22" s="24">
        <v>438787.51</v>
      </c>
      <c r="F22" s="24">
        <v>434809.3</v>
      </c>
      <c r="G22" s="26">
        <f t="shared" si="0"/>
        <v>1320955.1299999999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22" t="s">
        <v>14</v>
      </c>
      <c r="B23" s="23">
        <v>3500137.47</v>
      </c>
      <c r="C23" s="24">
        <v>38992.03</v>
      </c>
      <c r="D23" s="25">
        <f t="shared" si="1"/>
        <v>3539129.5</v>
      </c>
      <c r="E23" s="24">
        <v>687509.08</v>
      </c>
      <c r="F23" s="24">
        <v>681405.54</v>
      </c>
      <c r="G23" s="26">
        <f t="shared" si="0"/>
        <v>2851620.42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22" t="s">
        <v>15</v>
      </c>
      <c r="B24" s="23">
        <v>2924709.82</v>
      </c>
      <c r="C24" s="24">
        <v>372943.11</v>
      </c>
      <c r="D24" s="27">
        <f t="shared" si="1"/>
        <v>3297652.9299999997</v>
      </c>
      <c r="E24" s="24">
        <v>927426.78</v>
      </c>
      <c r="F24" s="24">
        <v>918680.28</v>
      </c>
      <c r="G24" s="28">
        <f t="shared" si="0"/>
        <v>2370226.1499999994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22" t="s">
        <v>16</v>
      </c>
      <c r="B25" s="23">
        <v>1203656.81</v>
      </c>
      <c r="C25" s="24">
        <v>664209.85</v>
      </c>
      <c r="D25" s="27">
        <f t="shared" si="1"/>
        <v>1867866.6600000001</v>
      </c>
      <c r="E25" s="24">
        <v>914233.05</v>
      </c>
      <c r="F25" s="24">
        <v>893115.77</v>
      </c>
      <c r="G25" s="28">
        <f t="shared" si="0"/>
        <v>953633.6100000001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22" t="s">
        <v>17</v>
      </c>
      <c r="B26" s="23">
        <v>1145484.3500000001</v>
      </c>
      <c r="C26" s="24">
        <v>700330.38</v>
      </c>
      <c r="D26" s="27">
        <f t="shared" si="1"/>
        <v>1845814.73</v>
      </c>
      <c r="E26" s="24">
        <v>928300.71</v>
      </c>
      <c r="F26" s="24">
        <v>926160.19</v>
      </c>
      <c r="G26" s="28">
        <f t="shared" si="0"/>
        <v>917514.02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22" t="s">
        <v>18</v>
      </c>
      <c r="B27" s="23">
        <v>2698428.36</v>
      </c>
      <c r="C27" s="24">
        <v>320070.07</v>
      </c>
      <c r="D27" s="27">
        <f t="shared" si="1"/>
        <v>3018498.4299999997</v>
      </c>
      <c r="E27" s="24">
        <v>850268.7</v>
      </c>
      <c r="F27" s="24">
        <v>842711.79</v>
      </c>
      <c r="G27" s="29">
        <f t="shared" si="0"/>
        <v>2168229.7299999995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22" t="s">
        <v>19</v>
      </c>
      <c r="B28" s="23">
        <v>6215046.0899999999</v>
      </c>
      <c r="C28" s="24">
        <v>534790.78</v>
      </c>
      <c r="D28" s="27">
        <f t="shared" si="1"/>
        <v>6749836.8700000001</v>
      </c>
      <c r="E28" s="24">
        <v>1591681.19</v>
      </c>
      <c r="F28" s="24">
        <v>1579395.91</v>
      </c>
      <c r="G28" s="29">
        <f t="shared" si="0"/>
        <v>5158155.68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22" t="s">
        <v>20</v>
      </c>
      <c r="B29" s="23">
        <v>1118236.67</v>
      </c>
      <c r="C29" s="24">
        <v>222479.45</v>
      </c>
      <c r="D29" s="27">
        <f t="shared" si="1"/>
        <v>1340716.1199999999</v>
      </c>
      <c r="E29" s="24">
        <v>445181.42</v>
      </c>
      <c r="F29" s="24">
        <v>428495.15</v>
      </c>
      <c r="G29" s="29">
        <f t="shared" si="0"/>
        <v>895534.7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22" t="s">
        <v>21</v>
      </c>
      <c r="B30" s="23">
        <v>9515445</v>
      </c>
      <c r="C30" s="24">
        <v>541132.46</v>
      </c>
      <c r="D30" s="27">
        <f t="shared" si="1"/>
        <v>10056577.460000001</v>
      </c>
      <c r="E30" s="24">
        <v>2139961.15</v>
      </c>
      <c r="F30" s="24">
        <v>2137326.15</v>
      </c>
      <c r="G30" s="29">
        <f t="shared" si="0"/>
        <v>7916616.3100000005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25.5" x14ac:dyDescent="0.25">
      <c r="A31" s="22" t="s">
        <v>22</v>
      </c>
      <c r="B31" s="23">
        <v>2504300.58</v>
      </c>
      <c r="C31" s="24">
        <v>164321.84</v>
      </c>
      <c r="D31" s="27">
        <f t="shared" si="1"/>
        <v>2668622.42</v>
      </c>
      <c r="E31" s="24">
        <v>724759.33</v>
      </c>
      <c r="F31" s="24">
        <v>719414.79</v>
      </c>
      <c r="G31" s="29">
        <f t="shared" si="0"/>
        <v>1943863.0899999999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22" t="s">
        <v>23</v>
      </c>
      <c r="B32" s="23">
        <v>310567397.51999998</v>
      </c>
      <c r="C32" s="24">
        <v>299281.34999999998</v>
      </c>
      <c r="D32" s="27">
        <f t="shared" si="1"/>
        <v>310866678.87</v>
      </c>
      <c r="E32" s="24">
        <v>77249332.849999994</v>
      </c>
      <c r="F32" s="24">
        <v>77240977.069999993</v>
      </c>
      <c r="G32" s="29">
        <f t="shared" si="0"/>
        <v>233617346.02000001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s="22" t="s">
        <v>24</v>
      </c>
      <c r="B33" s="23">
        <v>3171154.17</v>
      </c>
      <c r="C33" s="24">
        <v>157914.39000000001</v>
      </c>
      <c r="D33" s="27">
        <f t="shared" si="1"/>
        <v>3329068.56</v>
      </c>
      <c r="E33" s="24">
        <v>780769.34</v>
      </c>
      <c r="F33" s="24">
        <v>774158.35</v>
      </c>
      <c r="G33" s="29">
        <f t="shared" si="0"/>
        <v>2548299.2200000002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5">
      <c r="A34" s="22" t="s">
        <v>25</v>
      </c>
      <c r="B34" s="23">
        <v>3014002.02</v>
      </c>
      <c r="C34" s="24">
        <v>348392.31</v>
      </c>
      <c r="D34" s="27">
        <f t="shared" si="1"/>
        <v>3362394.33</v>
      </c>
      <c r="E34" s="24">
        <v>947127.75</v>
      </c>
      <c r="F34" s="24">
        <v>937990.1</v>
      </c>
      <c r="G34" s="29">
        <f t="shared" si="0"/>
        <v>2415266.58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A35" s="22" t="s">
        <v>26</v>
      </c>
      <c r="B35" s="23">
        <v>1334322.6000000001</v>
      </c>
      <c r="C35" s="24">
        <v>176732.32</v>
      </c>
      <c r="D35" s="27">
        <f t="shared" si="1"/>
        <v>1511054.9200000002</v>
      </c>
      <c r="E35" s="24">
        <v>460760.74</v>
      </c>
      <c r="F35" s="24">
        <v>456645.46</v>
      </c>
      <c r="G35" s="29">
        <f t="shared" si="0"/>
        <v>1050294.1800000002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22" t="s">
        <v>27</v>
      </c>
      <c r="B36" s="23">
        <v>1185930.7</v>
      </c>
      <c r="C36" s="24">
        <v>1024496.71</v>
      </c>
      <c r="D36" s="27">
        <f t="shared" si="1"/>
        <v>2210427.41</v>
      </c>
      <c r="E36" s="24">
        <v>526908.04</v>
      </c>
      <c r="F36" s="24">
        <v>524096.89</v>
      </c>
      <c r="G36" s="29">
        <f t="shared" si="0"/>
        <v>1683519.37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s="22" t="s">
        <v>28</v>
      </c>
      <c r="B37" s="23">
        <v>2081917.88</v>
      </c>
      <c r="C37" s="24">
        <v>-509458.43</v>
      </c>
      <c r="D37" s="27">
        <f t="shared" si="1"/>
        <v>1572459.45</v>
      </c>
      <c r="E37" s="24">
        <v>610785.43000000005</v>
      </c>
      <c r="F37" s="24">
        <v>607676.62</v>
      </c>
      <c r="G37" s="29">
        <f t="shared" si="0"/>
        <v>961674.0199999999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s="1" customFormat="1" x14ac:dyDescent="0.25">
      <c r="A38" s="30" t="s">
        <v>29</v>
      </c>
      <c r="B38" s="31">
        <v>0</v>
      </c>
      <c r="C38" s="32">
        <v>15781.7</v>
      </c>
      <c r="D38" s="33">
        <f t="shared" si="1"/>
        <v>15781.7</v>
      </c>
      <c r="E38" s="34">
        <v>15781.7</v>
      </c>
      <c r="F38" s="34">
        <v>15781.7</v>
      </c>
      <c r="G38" s="35">
        <f t="shared" si="0"/>
        <v>0</v>
      </c>
    </row>
    <row r="39" spans="1:38" s="1" customFormat="1" x14ac:dyDescent="0.25">
      <c r="A39" s="36"/>
      <c r="B39" s="37"/>
      <c r="C39" s="37"/>
      <c r="D39" s="37"/>
      <c r="E39" s="37"/>
      <c r="F39" s="37"/>
      <c r="G39" s="38"/>
    </row>
    <row r="40" spans="1:38" s="1" customFormat="1" x14ac:dyDescent="0.25">
      <c r="A40" s="39" t="s">
        <v>30</v>
      </c>
      <c r="B40" s="37">
        <f t="shared" ref="B40:G40" si="2">B41+B42+B43+B44+B45+B46+B47+B48</f>
        <v>0</v>
      </c>
      <c r="C40" s="37">
        <f t="shared" si="2"/>
        <v>0</v>
      </c>
      <c r="D40" s="37">
        <f t="shared" si="2"/>
        <v>0</v>
      </c>
      <c r="E40" s="37">
        <f t="shared" si="2"/>
        <v>0</v>
      </c>
      <c r="F40" s="37">
        <f t="shared" si="2"/>
        <v>0</v>
      </c>
      <c r="G40" s="38">
        <f t="shared" si="2"/>
        <v>0</v>
      </c>
    </row>
    <row r="41" spans="1:38" s="1" customFormat="1" x14ac:dyDescent="0.25">
      <c r="A41" s="40" t="s">
        <v>31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8">
        <v>0</v>
      </c>
    </row>
    <row r="42" spans="1:38" s="1" customFormat="1" x14ac:dyDescent="0.25">
      <c r="A42" s="40" t="s">
        <v>32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8">
        <v>0</v>
      </c>
    </row>
    <row r="43" spans="1:38" s="1" customFormat="1" x14ac:dyDescent="0.25">
      <c r="A43" s="40" t="s">
        <v>33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8">
        <v>0</v>
      </c>
    </row>
    <row r="44" spans="1:38" s="1" customFormat="1" x14ac:dyDescent="0.25">
      <c r="A44" s="40" t="s">
        <v>34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8">
        <v>0</v>
      </c>
    </row>
    <row r="45" spans="1:38" s="1" customFormat="1" x14ac:dyDescent="0.25">
      <c r="A45" s="40" t="s">
        <v>35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8">
        <v>0</v>
      </c>
    </row>
    <row r="46" spans="1:38" s="1" customFormat="1" x14ac:dyDescent="0.25">
      <c r="A46" s="40" t="s">
        <v>36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8">
        <v>0</v>
      </c>
    </row>
    <row r="47" spans="1:38" s="1" customFormat="1" x14ac:dyDescent="0.25">
      <c r="A47" s="40" t="s">
        <v>37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8">
        <v>0</v>
      </c>
    </row>
    <row r="48" spans="1:38" s="1" customFormat="1" x14ac:dyDescent="0.25">
      <c r="A48" s="40" t="s">
        <v>38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8">
        <v>0</v>
      </c>
    </row>
    <row r="49" spans="1:7" s="1" customFormat="1" x14ac:dyDescent="0.25">
      <c r="A49" s="41"/>
      <c r="B49" s="37"/>
      <c r="C49" s="37"/>
      <c r="D49" s="37"/>
      <c r="E49" s="37"/>
      <c r="F49" s="37"/>
      <c r="G49" s="38"/>
    </row>
    <row r="50" spans="1:7" s="1" customFormat="1" ht="15.75" thickBot="1" x14ac:dyDescent="0.3">
      <c r="A50" s="42" t="s">
        <v>39</v>
      </c>
      <c r="B50" s="43">
        <f t="shared" ref="B50:G50" si="3">B18+B48</f>
        <v>368587480</v>
      </c>
      <c r="C50" s="43">
        <f t="shared" si="3"/>
        <v>5715880.4699999997</v>
      </c>
      <c r="D50" s="43">
        <f t="shared" si="3"/>
        <v>374303360.47000003</v>
      </c>
      <c r="E50" s="43">
        <f t="shared" si="3"/>
        <v>93986709.170000002</v>
      </c>
      <c r="F50" s="43">
        <f t="shared" si="3"/>
        <v>93830546.169999987</v>
      </c>
      <c r="G50" s="44">
        <f t="shared" si="3"/>
        <v>280316651.30000001</v>
      </c>
    </row>
    <row r="51" spans="1:7" s="1" customFormat="1" x14ac:dyDescent="0.25">
      <c r="G51" s="45"/>
    </row>
    <row r="52" spans="1:7" s="1" customFormat="1" x14ac:dyDescent="0.25">
      <c r="A52" s="46" t="s">
        <v>40</v>
      </c>
      <c r="B52" s="46"/>
      <c r="C52" s="46"/>
      <c r="D52" s="46"/>
      <c r="E52" s="46"/>
      <c r="F52" s="46"/>
      <c r="G52" s="46"/>
    </row>
    <row r="53" spans="1:7" s="1" customFormat="1" x14ac:dyDescent="0.25">
      <c r="A53" s="47"/>
      <c r="B53" s="47"/>
      <c r="C53" s="47"/>
      <c r="D53" s="47"/>
      <c r="E53" s="47"/>
      <c r="F53" s="47"/>
      <c r="G53" s="47"/>
    </row>
    <row r="54" spans="1:7" s="1" customFormat="1" x14ac:dyDescent="0.25">
      <c r="A54" s="47"/>
      <c r="B54" s="47"/>
      <c r="C54" s="47"/>
      <c r="D54" s="47"/>
      <c r="E54" s="47"/>
      <c r="F54" s="47"/>
      <c r="G54" s="47"/>
    </row>
    <row r="55" spans="1:7" s="1" customFormat="1" x14ac:dyDescent="0.25"/>
    <row r="56" spans="1:7" s="1" customFormat="1" x14ac:dyDescent="0.25"/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/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pans="1:39" s="1" customFormat="1" x14ac:dyDescent="0.25"/>
    <row r="114" spans="1:39" s="1" customFormat="1" x14ac:dyDescent="0.25"/>
    <row r="115" spans="1:39" s="1" customFormat="1" x14ac:dyDescent="0.25"/>
    <row r="116" spans="1:3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x14ac:dyDescent="0.25">
      <c r="A936" s="2"/>
      <c r="B936" s="2"/>
      <c r="C936" s="2"/>
      <c r="D936" s="2"/>
      <c r="E936" s="2"/>
      <c r="F936" s="2"/>
      <c r="G936" s="2"/>
    </row>
    <row r="937" spans="1:39" x14ac:dyDescent="0.25">
      <c r="A937" s="2"/>
      <c r="B937" s="2"/>
      <c r="C937" s="2"/>
      <c r="D937" s="2"/>
      <c r="E937" s="2"/>
      <c r="F937" s="2"/>
      <c r="G937" s="2"/>
    </row>
    <row r="938" spans="1:39" x14ac:dyDescent="0.25">
      <c r="A938" s="2"/>
      <c r="B938" s="2"/>
      <c r="C938" s="2"/>
      <c r="D938" s="2"/>
      <c r="E938" s="2"/>
      <c r="F938" s="2"/>
      <c r="G938" s="2"/>
    </row>
    <row r="939" spans="1:39" x14ac:dyDescent="0.25">
      <c r="A939" s="2"/>
      <c r="B939" s="2"/>
      <c r="C939" s="2"/>
      <c r="D939" s="2"/>
      <c r="E939" s="2"/>
      <c r="F939" s="2"/>
      <c r="G939" s="2"/>
    </row>
    <row r="940" spans="1:39" x14ac:dyDescent="0.25">
      <c r="A940" s="2"/>
      <c r="B940" s="2"/>
      <c r="C940" s="2"/>
      <c r="D940" s="2"/>
      <c r="E940" s="2"/>
      <c r="F940" s="2"/>
      <c r="G940" s="2"/>
    </row>
    <row r="941" spans="1:39" x14ac:dyDescent="0.25">
      <c r="A941" s="2"/>
      <c r="B941" s="2"/>
      <c r="C941" s="2"/>
      <c r="D941" s="2"/>
      <c r="E941" s="2"/>
      <c r="F941" s="2"/>
      <c r="G941" s="2"/>
    </row>
    <row r="942" spans="1:39" x14ac:dyDescent="0.25">
      <c r="A942" s="2"/>
      <c r="B942" s="2"/>
      <c r="C942" s="2"/>
      <c r="D942" s="2"/>
      <c r="E942" s="2"/>
      <c r="F942" s="2"/>
      <c r="G942" s="2"/>
    </row>
    <row r="943" spans="1:39" x14ac:dyDescent="0.25">
      <c r="A943" s="2"/>
      <c r="B943" s="2"/>
      <c r="C943" s="2"/>
      <c r="D943" s="2"/>
      <c r="E943" s="2"/>
      <c r="F943" s="2"/>
      <c r="G943" s="2"/>
    </row>
    <row r="944" spans="1:39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</sheetData>
  <mergeCells count="5">
    <mergeCell ref="A11:G15"/>
    <mergeCell ref="A16:A17"/>
    <mergeCell ref="B16:F16"/>
    <mergeCell ref="G16:G17"/>
    <mergeCell ref="A52:G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2023-04-20T16:00:16Z</dcterms:created>
  <dcterms:modified xsi:type="dcterms:W3CDTF">2023-04-20T16:01:02Z</dcterms:modified>
</cp:coreProperties>
</file>