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2 do TRIMESTRE 2023\FRACCIONES 2do TRIMESTRE\LDF\"/>
    </mc:Choice>
  </mc:AlternateContent>
  <bookViews>
    <workbookView xWindow="0" yWindow="0" windowWidth="28800" windowHeight="11910"/>
  </bookViews>
  <sheets>
    <sheet name="ESFD 1" sheetId="1" r:id="rId1"/>
  </sheets>
  <definedNames>
    <definedName name="_xlnm.Print_Area" localSheetId="0">'ESFD 1'!$A$1:$P$106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9" i="1" s="1"/>
  <c r="O85" i="1"/>
  <c r="O89" i="1" s="1"/>
  <c r="P78" i="1"/>
  <c r="O78" i="1"/>
  <c r="P73" i="1"/>
  <c r="O73" i="1"/>
  <c r="H70" i="1"/>
  <c r="G70" i="1"/>
  <c r="P67" i="1"/>
  <c r="O67" i="1"/>
  <c r="P53" i="1"/>
  <c r="P57" i="1" s="1"/>
  <c r="O53" i="1"/>
  <c r="O57" i="1" s="1"/>
  <c r="H52" i="1"/>
  <c r="H57" i="1" s="1"/>
  <c r="H72" i="1" s="1"/>
  <c r="G52" i="1"/>
  <c r="G57" i="1" s="1"/>
  <c r="G72" i="1" s="1"/>
  <c r="P49" i="1"/>
  <c r="O49" i="1"/>
  <c r="H48" i="1"/>
  <c r="G48" i="1"/>
  <c r="P42" i="1"/>
  <c r="O42" i="1"/>
  <c r="H42" i="1"/>
  <c r="G42" i="1"/>
  <c r="P38" i="1"/>
  <c r="O38" i="1"/>
  <c r="P37" i="1"/>
  <c r="O37" i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P69" i="1" l="1"/>
  <c r="O69" i="1"/>
  <c r="O91" i="1" s="1"/>
  <c r="P91" i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<sst xmlns="http://schemas.openxmlformats.org/spreadsheetml/2006/main" count="122" uniqueCount="121">
  <si>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</si>
  <si>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</si>
  <si>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2022 y al 30 de Junio de 2023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</si>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</sst>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164" fontId="9" fillId="3" borderId="20" xfId="1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133348</xdr:rowOff>
    </xdr:from>
    <xdr:to>
      <xdr:col>6</xdr:col>
      <xdr:colOff>272143</xdr:colOff>
      <xdr:row>105</xdr:row>
      <xdr:rowOff>97193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3"/>
          <a:ext cx="4644118" cy="14878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M. EN D. BLANCA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YASSAHARA CRUZ GARCÍA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618542</xdr:colOff>
      <xdr:row>97</xdr:row>
      <xdr:rowOff>80963</xdr:rowOff>
    </xdr:from>
    <xdr:to>
      <xdr:col>14</xdr:col>
      <xdr:colOff>767832</xdr:colOff>
      <xdr:row>105</xdr:row>
      <xdr:rowOff>87474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991142" y="19178588"/>
          <a:ext cx="4378390" cy="153051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340178</xdr:colOff>
      <xdr:row>1</xdr:row>
      <xdr:rowOff>97194</xdr:rowOff>
    </xdr:from>
    <xdr:to>
      <xdr:col>3</xdr:col>
      <xdr:colOff>126352</xdr:colOff>
      <xdr:row>8</xdr:row>
      <xdr:rowOff>58315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249594"/>
          <a:ext cx="2072174" cy="10850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topLeftCell="A79" zoomScale="98" zoomScaleNormal="98" workbookViewId="0">
      <selection activeCell="H112" sqref="H112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4"/>
      <c r="S11" s="4"/>
      <c r="T11" s="4"/>
      <c r="U11" s="4"/>
      <c r="V11" s="4"/>
      <c r="W11" s="4"/>
    </row>
    <row r="12" spans="1:151" s="8" customFormat="1" ht="9" customHeight="1" x14ac:dyDescent="0.25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69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5.75" x14ac:dyDescent="0.25">
      <c r="A14" s="12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18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8" customFormat="1" ht="62.25" customHeight="1" thickBot="1" x14ac:dyDescent="0.3">
      <c r="A16" s="18" t="s">
        <v>4</v>
      </c>
      <c r="B16" s="19"/>
      <c r="C16" s="19"/>
      <c r="D16" s="19"/>
      <c r="E16" s="19"/>
      <c r="F16" s="20"/>
      <c r="G16" s="21">
        <v>20223</v>
      </c>
      <c r="H16" s="21">
        <v>2022</v>
      </c>
      <c r="I16" s="18" t="s">
        <v>4</v>
      </c>
      <c r="J16" s="19"/>
      <c r="K16" s="19"/>
      <c r="L16" s="19"/>
      <c r="M16" s="19"/>
      <c r="N16" s="20"/>
      <c r="O16" s="21">
        <f>G16</f>
        <v>20223</v>
      </c>
      <c r="P16" s="21">
        <f>H16</f>
        <v>2022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22"/>
      <c r="B17" s="23"/>
      <c r="C17" s="23"/>
      <c r="D17" s="23"/>
      <c r="E17" s="23"/>
      <c r="F17" s="24"/>
      <c r="G17" s="25"/>
      <c r="H17" s="25"/>
      <c r="I17" s="22"/>
      <c r="J17" s="23"/>
      <c r="K17" s="23"/>
      <c r="L17" s="23"/>
      <c r="M17" s="23"/>
      <c r="N17" s="24"/>
      <c r="O17" s="25"/>
      <c r="P17" s="25"/>
    </row>
    <row r="18" spans="1:16" x14ac:dyDescent="0.25">
      <c r="A18" s="26"/>
      <c r="B18" s="27"/>
      <c r="C18" s="27"/>
      <c r="D18" s="27"/>
      <c r="E18" s="27"/>
      <c r="F18" s="28"/>
      <c r="G18" s="29"/>
      <c r="H18" s="29"/>
      <c r="I18" s="30"/>
      <c r="J18" s="27"/>
      <c r="K18" s="27"/>
      <c r="L18" s="27"/>
      <c r="M18" s="27"/>
      <c r="N18" s="28"/>
      <c r="O18" s="29"/>
      <c r="P18" s="29"/>
    </row>
    <row r="19" spans="1:16" x14ac:dyDescent="0.25">
      <c r="A19" s="31" t="s">
        <v>5</v>
      </c>
      <c r="B19" s="32"/>
      <c r="C19" s="32"/>
      <c r="D19" s="32"/>
      <c r="E19" s="32"/>
      <c r="F19" s="33"/>
      <c r="G19" s="34"/>
      <c r="H19" s="34"/>
      <c r="I19" s="35" t="s">
        <v>6</v>
      </c>
      <c r="J19" s="32"/>
      <c r="K19" s="32"/>
      <c r="L19" s="32"/>
      <c r="M19" s="32"/>
      <c r="N19" s="33"/>
      <c r="O19" s="34"/>
      <c r="P19" s="34"/>
    </row>
    <row r="20" spans="1:16" x14ac:dyDescent="0.25">
      <c r="A20" s="36" t="s">
        <v>7</v>
      </c>
      <c r="B20" s="37"/>
      <c r="C20" s="37"/>
      <c r="D20" s="37"/>
      <c r="E20" s="37"/>
      <c r="F20" s="38"/>
      <c r="G20" s="39">
        <f>SUM(G21:G27)</f>
        <v>49367142.780000001</v>
      </c>
      <c r="H20" s="39">
        <f>SUM(H21:H27)</f>
        <v>54969511.18</v>
      </c>
      <c r="I20" s="36" t="s">
        <v>8</v>
      </c>
      <c r="J20" s="37"/>
      <c r="K20" s="37"/>
      <c r="L20" s="37"/>
      <c r="M20" s="37"/>
      <c r="N20" s="38"/>
      <c r="O20" s="40">
        <f>SUM(O21:O29)</f>
        <v>1270964.3900000001</v>
      </c>
      <c r="P20" s="40">
        <f>SUM(P21:P29)</f>
        <v>2284483.5300000003</v>
      </c>
    </row>
    <row r="21" spans="1:16" x14ac:dyDescent="0.25">
      <c r="A21" s="41" t="s">
        <v>9</v>
      </c>
      <c r="B21" s="42"/>
      <c r="C21" s="42"/>
      <c r="D21" s="42"/>
      <c r="E21" s="42"/>
      <c r="F21" s="43"/>
      <c r="G21" s="39">
        <v>30000</v>
      </c>
      <c r="H21" s="39">
        <v>0</v>
      </c>
      <c r="I21" s="41" t="s">
        <v>10</v>
      </c>
      <c r="J21" s="42"/>
      <c r="K21" s="42"/>
      <c r="L21" s="42"/>
      <c r="M21" s="42"/>
      <c r="N21" s="43"/>
      <c r="O21" s="44">
        <v>0</v>
      </c>
      <c r="P21" s="44">
        <v>0</v>
      </c>
    </row>
    <row r="22" spans="1:16" x14ac:dyDescent="0.25">
      <c r="A22" s="41" t="s">
        <v>11</v>
      </c>
      <c r="B22" s="42"/>
      <c r="C22" s="42"/>
      <c r="D22" s="42"/>
      <c r="E22" s="42"/>
      <c r="F22" s="43"/>
      <c r="G22" s="39">
        <v>49337142.780000001</v>
      </c>
      <c r="H22" s="39">
        <v>54969511.18</v>
      </c>
      <c r="I22" s="41" t="s">
        <v>12</v>
      </c>
      <c r="J22" s="42"/>
      <c r="K22" s="42"/>
      <c r="L22" s="42"/>
      <c r="M22" s="42"/>
      <c r="N22" s="43"/>
      <c r="O22" s="45">
        <v>24508</v>
      </c>
      <c r="P22" s="45">
        <v>23845</v>
      </c>
    </row>
    <row r="23" spans="1:16" x14ac:dyDescent="0.25">
      <c r="A23" s="41" t="s">
        <v>13</v>
      </c>
      <c r="B23" s="42"/>
      <c r="C23" s="42"/>
      <c r="D23" s="42"/>
      <c r="E23" s="42"/>
      <c r="F23" s="43"/>
      <c r="G23" s="46">
        <v>0</v>
      </c>
      <c r="H23" s="46">
        <v>0</v>
      </c>
      <c r="I23" s="41" t="s">
        <v>14</v>
      </c>
      <c r="J23" s="42"/>
      <c r="K23" s="42"/>
      <c r="L23" s="42"/>
      <c r="M23" s="42"/>
      <c r="N23" s="43"/>
      <c r="O23" s="44">
        <v>0</v>
      </c>
      <c r="P23" s="44">
        <v>0</v>
      </c>
    </row>
    <row r="24" spans="1:16" x14ac:dyDescent="0.25">
      <c r="A24" s="41" t="s">
        <v>15</v>
      </c>
      <c r="B24" s="42"/>
      <c r="C24" s="42"/>
      <c r="D24" s="42"/>
      <c r="E24" s="42"/>
      <c r="F24" s="43"/>
      <c r="G24" s="46">
        <v>0</v>
      </c>
      <c r="H24" s="46">
        <v>0</v>
      </c>
      <c r="I24" s="41" t="s">
        <v>16</v>
      </c>
      <c r="J24" s="42"/>
      <c r="K24" s="42"/>
      <c r="L24" s="42"/>
      <c r="M24" s="42"/>
      <c r="N24" s="43"/>
      <c r="O24" s="44">
        <v>0</v>
      </c>
      <c r="P24" s="44">
        <v>0</v>
      </c>
    </row>
    <row r="25" spans="1:16" x14ac:dyDescent="0.25">
      <c r="A25" s="41" t="s">
        <v>17</v>
      </c>
      <c r="B25" s="42"/>
      <c r="C25" s="42"/>
      <c r="D25" s="42"/>
      <c r="E25" s="42"/>
      <c r="F25" s="43"/>
      <c r="G25" s="46">
        <v>0</v>
      </c>
      <c r="H25" s="46">
        <v>0</v>
      </c>
      <c r="I25" s="41" t="s">
        <v>18</v>
      </c>
      <c r="J25" s="42"/>
      <c r="K25" s="42"/>
      <c r="L25" s="42"/>
      <c r="M25" s="42"/>
      <c r="N25" s="43"/>
      <c r="O25" s="44">
        <v>503354.82</v>
      </c>
      <c r="P25" s="44">
        <v>0</v>
      </c>
    </row>
    <row r="26" spans="1:16" x14ac:dyDescent="0.25">
      <c r="A26" s="41" t="s">
        <v>19</v>
      </c>
      <c r="B26" s="42"/>
      <c r="C26" s="42"/>
      <c r="D26" s="42"/>
      <c r="E26" s="42"/>
      <c r="F26" s="43"/>
      <c r="G26" s="46">
        <v>0</v>
      </c>
      <c r="H26" s="46">
        <v>0</v>
      </c>
      <c r="I26" s="41" t="s">
        <v>20</v>
      </c>
      <c r="J26" s="42"/>
      <c r="K26" s="42"/>
      <c r="L26" s="42"/>
      <c r="M26" s="42"/>
      <c r="N26" s="43"/>
      <c r="O26" s="44">
        <v>0</v>
      </c>
      <c r="P26" s="44">
        <v>0</v>
      </c>
    </row>
    <row r="27" spans="1:16" x14ac:dyDescent="0.25">
      <c r="A27" s="41" t="s">
        <v>21</v>
      </c>
      <c r="B27" s="42"/>
      <c r="C27" s="42"/>
      <c r="D27" s="42"/>
      <c r="E27" s="42"/>
      <c r="F27" s="43"/>
      <c r="G27" s="46">
        <v>0</v>
      </c>
      <c r="H27" s="46">
        <v>0</v>
      </c>
      <c r="I27" s="41" t="s">
        <v>22</v>
      </c>
      <c r="J27" s="42"/>
      <c r="K27" s="42"/>
      <c r="L27" s="42"/>
      <c r="M27" s="42"/>
      <c r="N27" s="43"/>
      <c r="O27" s="44">
        <v>743098.97</v>
      </c>
      <c r="P27" s="44">
        <v>2259193.9300000002</v>
      </c>
    </row>
    <row r="28" spans="1:16" x14ac:dyDescent="0.25">
      <c r="A28" s="36" t="s">
        <v>23</v>
      </c>
      <c r="B28" s="37"/>
      <c r="C28" s="37"/>
      <c r="D28" s="37"/>
      <c r="E28" s="37"/>
      <c r="F28" s="38"/>
      <c r="G28" s="39">
        <f>SUM(G29:G35)</f>
        <v>121537.5</v>
      </c>
      <c r="H28" s="39">
        <f>SUM(H29:H35)</f>
        <v>117750</v>
      </c>
      <c r="I28" s="41" t="s">
        <v>24</v>
      </c>
      <c r="J28" s="42"/>
      <c r="K28" s="42"/>
      <c r="L28" s="42"/>
      <c r="M28" s="42"/>
      <c r="N28" s="43"/>
      <c r="O28" s="44">
        <v>0</v>
      </c>
      <c r="P28" s="44">
        <v>0</v>
      </c>
    </row>
    <row r="29" spans="1:16" x14ac:dyDescent="0.25">
      <c r="A29" s="41" t="s">
        <v>25</v>
      </c>
      <c r="B29" s="42"/>
      <c r="C29" s="42"/>
      <c r="D29" s="42"/>
      <c r="E29" s="42"/>
      <c r="F29" s="43"/>
      <c r="G29" s="46">
        <v>0</v>
      </c>
      <c r="H29" s="46">
        <v>0</v>
      </c>
      <c r="I29" s="41" t="s">
        <v>26</v>
      </c>
      <c r="J29" s="42"/>
      <c r="K29" s="42"/>
      <c r="L29" s="42"/>
      <c r="M29" s="42"/>
      <c r="N29" s="43"/>
      <c r="O29" s="44">
        <v>2.6</v>
      </c>
      <c r="P29" s="44">
        <v>1444.6</v>
      </c>
    </row>
    <row r="30" spans="1:16" x14ac:dyDescent="0.25">
      <c r="A30" s="41" t="s">
        <v>27</v>
      </c>
      <c r="B30" s="42"/>
      <c r="C30" s="42"/>
      <c r="D30" s="42"/>
      <c r="E30" s="42"/>
      <c r="F30" s="43"/>
      <c r="G30" s="46">
        <v>0</v>
      </c>
      <c r="H30" s="46">
        <v>0</v>
      </c>
      <c r="I30" s="36" t="s">
        <v>28</v>
      </c>
      <c r="J30" s="47"/>
      <c r="K30" s="47"/>
      <c r="L30" s="47"/>
      <c r="M30" s="47"/>
      <c r="N30" s="48"/>
      <c r="O30" s="44">
        <f>SUM(O31:O33)</f>
        <v>0</v>
      </c>
      <c r="P30" s="44">
        <f>SUM(P31:P33)</f>
        <v>0</v>
      </c>
    </row>
    <row r="31" spans="1:16" x14ac:dyDescent="0.25">
      <c r="A31" s="41" t="s">
        <v>29</v>
      </c>
      <c r="B31" s="42"/>
      <c r="C31" s="42"/>
      <c r="D31" s="42"/>
      <c r="E31" s="42"/>
      <c r="F31" s="43"/>
      <c r="G31" s="39">
        <v>121537.5</v>
      </c>
      <c r="H31" s="39">
        <v>117750</v>
      </c>
      <c r="I31" s="41" t="s">
        <v>30</v>
      </c>
      <c r="J31" s="42"/>
      <c r="K31" s="42"/>
      <c r="L31" s="42"/>
      <c r="M31" s="42"/>
      <c r="N31" s="43"/>
      <c r="O31" s="44">
        <v>0</v>
      </c>
      <c r="P31" s="44">
        <v>0</v>
      </c>
    </row>
    <row r="32" spans="1:16" x14ac:dyDescent="0.25">
      <c r="A32" s="41" t="s">
        <v>31</v>
      </c>
      <c r="B32" s="42"/>
      <c r="C32" s="42"/>
      <c r="D32" s="42"/>
      <c r="E32" s="42"/>
      <c r="F32" s="43"/>
      <c r="G32" s="46">
        <v>0</v>
      </c>
      <c r="H32" s="46">
        <v>0</v>
      </c>
      <c r="I32" s="41" t="s">
        <v>32</v>
      </c>
      <c r="J32" s="42"/>
      <c r="K32" s="42"/>
      <c r="L32" s="42"/>
      <c r="M32" s="42"/>
      <c r="N32" s="43"/>
      <c r="O32" s="44">
        <v>0</v>
      </c>
      <c r="P32" s="44">
        <v>0</v>
      </c>
    </row>
    <row r="33" spans="1:18" x14ac:dyDescent="0.25">
      <c r="A33" s="41" t="s">
        <v>33</v>
      </c>
      <c r="B33" s="42"/>
      <c r="C33" s="42"/>
      <c r="D33" s="42"/>
      <c r="E33" s="42"/>
      <c r="F33" s="43"/>
      <c r="G33" s="46">
        <v>0</v>
      </c>
      <c r="H33" s="46">
        <v>0</v>
      </c>
      <c r="I33" s="41" t="s">
        <v>34</v>
      </c>
      <c r="J33" s="42"/>
      <c r="K33" s="42"/>
      <c r="L33" s="42"/>
      <c r="M33" s="42"/>
      <c r="N33" s="43"/>
      <c r="O33" s="44">
        <v>0</v>
      </c>
      <c r="P33" s="44">
        <v>0</v>
      </c>
    </row>
    <row r="34" spans="1:18" x14ac:dyDescent="0.25">
      <c r="A34" s="41" t="s">
        <v>35</v>
      </c>
      <c r="B34" s="42"/>
      <c r="C34" s="42"/>
      <c r="D34" s="42"/>
      <c r="E34" s="42"/>
      <c r="F34" s="43"/>
      <c r="G34" s="46">
        <v>0</v>
      </c>
      <c r="H34" s="46">
        <v>0</v>
      </c>
      <c r="I34" s="36" t="s">
        <v>36</v>
      </c>
      <c r="J34" s="37"/>
      <c r="K34" s="37"/>
      <c r="L34" s="37"/>
      <c r="M34" s="37"/>
      <c r="N34" s="38"/>
      <c r="O34" s="44">
        <f>SUM(O35:O36)</f>
        <v>0</v>
      </c>
      <c r="P34" s="44">
        <f>SUM(P35:P36)</f>
        <v>0</v>
      </c>
    </row>
    <row r="35" spans="1:18" x14ac:dyDescent="0.25">
      <c r="A35" s="41" t="s">
        <v>37</v>
      </c>
      <c r="B35" s="42"/>
      <c r="C35" s="42"/>
      <c r="D35" s="42"/>
      <c r="E35" s="42"/>
      <c r="F35" s="43"/>
      <c r="G35" s="46">
        <v>0</v>
      </c>
      <c r="H35" s="46">
        <v>0</v>
      </c>
      <c r="I35" s="41" t="s">
        <v>38</v>
      </c>
      <c r="J35" s="42"/>
      <c r="K35" s="42"/>
      <c r="L35" s="42"/>
      <c r="M35" s="42"/>
      <c r="N35" s="43"/>
      <c r="O35" s="44">
        <v>0</v>
      </c>
      <c r="P35" s="44">
        <v>0</v>
      </c>
    </row>
    <row r="36" spans="1:18" x14ac:dyDescent="0.25">
      <c r="A36" s="36" t="s">
        <v>39</v>
      </c>
      <c r="B36" s="37"/>
      <c r="C36" s="37"/>
      <c r="D36" s="37"/>
      <c r="E36" s="37"/>
      <c r="F36" s="38"/>
      <c r="G36" s="46">
        <f>SUM(G37:G41)</f>
        <v>686975.36</v>
      </c>
      <c r="H36" s="46">
        <f>SUM(H37:H41)</f>
        <v>686975.36</v>
      </c>
      <c r="I36" s="41" t="s">
        <v>40</v>
      </c>
      <c r="J36" s="42"/>
      <c r="K36" s="42"/>
      <c r="L36" s="42"/>
      <c r="M36" s="42"/>
      <c r="N36" s="43"/>
      <c r="O36" s="44">
        <v>0</v>
      </c>
      <c r="P36" s="44">
        <v>0</v>
      </c>
    </row>
    <row r="37" spans="1:18" x14ac:dyDescent="0.25">
      <c r="A37" s="41" t="s">
        <v>41</v>
      </c>
      <c r="B37" s="42"/>
      <c r="C37" s="42"/>
      <c r="D37" s="42"/>
      <c r="E37" s="42"/>
      <c r="F37" s="43"/>
      <c r="G37" s="46">
        <v>0</v>
      </c>
      <c r="H37" s="46">
        <v>0</v>
      </c>
      <c r="I37" s="36" t="s">
        <v>42</v>
      </c>
      <c r="J37" s="37"/>
      <c r="K37" s="37"/>
      <c r="L37" s="37"/>
      <c r="M37" s="37"/>
      <c r="N37" s="38"/>
      <c r="O37" s="44">
        <f>SUM(O38:O41)</f>
        <v>0</v>
      </c>
      <c r="P37" s="44">
        <f>SUM(P38:P41)</f>
        <v>0</v>
      </c>
    </row>
    <row r="38" spans="1:18" x14ac:dyDescent="0.25">
      <c r="A38" s="41" t="s">
        <v>43</v>
      </c>
      <c r="B38" s="42"/>
      <c r="C38" s="42"/>
      <c r="D38" s="42"/>
      <c r="E38" s="42"/>
      <c r="F38" s="43"/>
      <c r="G38" s="46">
        <v>0</v>
      </c>
      <c r="H38" s="46">
        <v>0</v>
      </c>
      <c r="I38" s="41" t="s">
        <v>44</v>
      </c>
      <c r="J38" s="42"/>
      <c r="K38" s="42"/>
      <c r="L38" s="42"/>
      <c r="M38" s="42"/>
      <c r="N38" s="43"/>
      <c r="O38" s="44">
        <f>SUM(O39:O41)</f>
        <v>0</v>
      </c>
      <c r="P38" s="44">
        <f>SUM(P39:P41)</f>
        <v>0</v>
      </c>
    </row>
    <row r="39" spans="1:18" x14ac:dyDescent="0.25">
      <c r="A39" s="41" t="s">
        <v>45</v>
      </c>
      <c r="B39" s="42"/>
      <c r="C39" s="42"/>
      <c r="D39" s="42"/>
      <c r="E39" s="42"/>
      <c r="F39" s="43"/>
      <c r="G39" s="46">
        <v>0</v>
      </c>
      <c r="H39" s="46">
        <v>0</v>
      </c>
      <c r="I39" s="41" t="s">
        <v>46</v>
      </c>
      <c r="J39" s="42"/>
      <c r="K39" s="42"/>
      <c r="L39" s="42"/>
      <c r="M39" s="42"/>
      <c r="N39" s="43"/>
      <c r="O39" s="44">
        <v>0</v>
      </c>
      <c r="P39" s="44">
        <v>0</v>
      </c>
    </row>
    <row r="40" spans="1:18" x14ac:dyDescent="0.25">
      <c r="A40" s="41" t="s">
        <v>47</v>
      </c>
      <c r="B40" s="42"/>
      <c r="C40" s="42"/>
      <c r="D40" s="42"/>
      <c r="E40" s="42"/>
      <c r="F40" s="43"/>
      <c r="G40" s="46">
        <v>0</v>
      </c>
      <c r="H40" s="46">
        <v>0</v>
      </c>
      <c r="I40" s="41" t="s">
        <v>48</v>
      </c>
      <c r="J40" s="42"/>
      <c r="K40" s="42"/>
      <c r="L40" s="42"/>
      <c r="M40" s="42"/>
      <c r="N40" s="43"/>
      <c r="O40" s="44">
        <v>0</v>
      </c>
      <c r="P40" s="44">
        <v>0</v>
      </c>
    </row>
    <row r="41" spans="1:18" x14ac:dyDescent="0.25">
      <c r="A41" s="41" t="s">
        <v>49</v>
      </c>
      <c r="B41" s="42"/>
      <c r="C41" s="42"/>
      <c r="D41" s="42"/>
      <c r="E41" s="42"/>
      <c r="F41" s="43"/>
      <c r="G41" s="46">
        <v>686975.36</v>
      </c>
      <c r="H41" s="46">
        <v>686975.36</v>
      </c>
      <c r="I41" s="41" t="s">
        <v>50</v>
      </c>
      <c r="J41" s="42"/>
      <c r="K41" s="42"/>
      <c r="L41" s="42"/>
      <c r="M41" s="42"/>
      <c r="N41" s="43"/>
      <c r="O41" s="44">
        <v>0</v>
      </c>
      <c r="P41" s="44">
        <v>0</v>
      </c>
    </row>
    <row r="42" spans="1:18" x14ac:dyDescent="0.25">
      <c r="A42" s="36" t="s">
        <v>51</v>
      </c>
      <c r="B42" s="37"/>
      <c r="C42" s="37"/>
      <c r="D42" s="37"/>
      <c r="E42" s="37"/>
      <c r="F42" s="38"/>
      <c r="G42" s="46">
        <f>SUM(G43:G47)</f>
        <v>0</v>
      </c>
      <c r="H42" s="46">
        <f>SUM(H43:H47)</f>
        <v>0</v>
      </c>
      <c r="I42" s="36" t="s">
        <v>52</v>
      </c>
      <c r="J42" s="37"/>
      <c r="K42" s="37"/>
      <c r="L42" s="37"/>
      <c r="M42" s="37"/>
      <c r="N42" s="38"/>
      <c r="O42" s="44">
        <f>SUM(O43:O48)</f>
        <v>0</v>
      </c>
      <c r="P42" s="44">
        <f>SUM(P43:P48)</f>
        <v>0</v>
      </c>
    </row>
    <row r="43" spans="1:18" x14ac:dyDescent="0.25">
      <c r="A43" s="41" t="s">
        <v>53</v>
      </c>
      <c r="B43" s="42"/>
      <c r="C43" s="42"/>
      <c r="D43" s="42"/>
      <c r="E43" s="42"/>
      <c r="F43" s="43"/>
      <c r="G43" s="46">
        <v>0</v>
      </c>
      <c r="H43" s="46">
        <v>0</v>
      </c>
      <c r="I43" s="41" t="s">
        <v>54</v>
      </c>
      <c r="J43" s="42"/>
      <c r="K43" s="42"/>
      <c r="L43" s="42"/>
      <c r="M43" s="42"/>
      <c r="N43" s="43"/>
      <c r="O43" s="44">
        <v>0</v>
      </c>
      <c r="P43" s="44">
        <v>0</v>
      </c>
    </row>
    <row r="44" spans="1:18" x14ac:dyDescent="0.25">
      <c r="A44" s="41" t="s">
        <v>55</v>
      </c>
      <c r="B44" s="42"/>
      <c r="C44" s="42"/>
      <c r="D44" s="42"/>
      <c r="E44" s="42"/>
      <c r="F44" s="43"/>
      <c r="G44" s="46">
        <v>0</v>
      </c>
      <c r="H44" s="46">
        <v>0</v>
      </c>
      <c r="I44" s="41" t="s">
        <v>56</v>
      </c>
      <c r="J44" s="42"/>
      <c r="K44" s="42"/>
      <c r="L44" s="42"/>
      <c r="M44" s="42"/>
      <c r="N44" s="43"/>
      <c r="O44" s="44">
        <v>0</v>
      </c>
      <c r="P44" s="44">
        <v>0</v>
      </c>
    </row>
    <row r="45" spans="1:18" x14ac:dyDescent="0.25">
      <c r="A45" s="41" t="s">
        <v>57</v>
      </c>
      <c r="B45" s="42"/>
      <c r="C45" s="42"/>
      <c r="D45" s="42"/>
      <c r="E45" s="42"/>
      <c r="F45" s="43"/>
      <c r="G45" s="46">
        <v>0</v>
      </c>
      <c r="H45" s="46">
        <v>0</v>
      </c>
      <c r="I45" s="41" t="s">
        <v>58</v>
      </c>
      <c r="J45" s="42"/>
      <c r="K45" s="42"/>
      <c r="L45" s="42"/>
      <c r="M45" s="42"/>
      <c r="N45" s="43"/>
      <c r="O45" s="44">
        <v>0</v>
      </c>
      <c r="P45" s="44">
        <v>0</v>
      </c>
      <c r="R45" s="49"/>
    </row>
    <row r="46" spans="1:18" x14ac:dyDescent="0.25">
      <c r="A46" s="41" t="s">
        <v>59</v>
      </c>
      <c r="B46" s="42"/>
      <c r="C46" s="42"/>
      <c r="D46" s="42"/>
      <c r="E46" s="42"/>
      <c r="F46" s="43"/>
      <c r="G46" s="46">
        <v>0</v>
      </c>
      <c r="H46" s="46">
        <v>0</v>
      </c>
      <c r="I46" s="41" t="s">
        <v>60</v>
      </c>
      <c r="J46" s="42"/>
      <c r="K46" s="42"/>
      <c r="L46" s="42"/>
      <c r="M46" s="42"/>
      <c r="N46" s="43"/>
      <c r="O46" s="44">
        <v>0</v>
      </c>
      <c r="P46" s="44">
        <v>0</v>
      </c>
    </row>
    <row r="47" spans="1:18" x14ac:dyDescent="0.25">
      <c r="A47" s="41" t="s">
        <v>61</v>
      </c>
      <c r="B47" s="42"/>
      <c r="C47" s="42"/>
      <c r="D47" s="42"/>
      <c r="E47" s="42"/>
      <c r="F47" s="43"/>
      <c r="G47" s="46">
        <v>0</v>
      </c>
      <c r="H47" s="46">
        <v>0</v>
      </c>
      <c r="I47" s="41" t="s">
        <v>62</v>
      </c>
      <c r="J47" s="42"/>
      <c r="K47" s="42"/>
      <c r="L47" s="42"/>
      <c r="M47" s="42"/>
      <c r="N47" s="43"/>
      <c r="O47" s="44">
        <v>0</v>
      </c>
      <c r="P47" s="44">
        <v>0</v>
      </c>
    </row>
    <row r="48" spans="1:18" x14ac:dyDescent="0.25">
      <c r="A48" s="50" t="s">
        <v>63</v>
      </c>
      <c r="B48" s="37"/>
      <c r="C48" s="37"/>
      <c r="D48" s="37"/>
      <c r="E48" s="37"/>
      <c r="F48" s="38"/>
      <c r="G48" s="46">
        <f>SUM(G49:G51)</f>
        <v>0</v>
      </c>
      <c r="H48" s="46">
        <f>SUM(H49:H51)</f>
        <v>0</v>
      </c>
      <c r="I48" s="41" t="s">
        <v>64</v>
      </c>
      <c r="J48" s="42"/>
      <c r="K48" s="42"/>
      <c r="L48" s="42"/>
      <c r="M48" s="42"/>
      <c r="N48" s="43"/>
      <c r="O48" s="44">
        <v>0</v>
      </c>
      <c r="P48" s="44">
        <v>0</v>
      </c>
    </row>
    <row r="49" spans="1:16" x14ac:dyDescent="0.25">
      <c r="A49" s="41" t="s">
        <v>65</v>
      </c>
      <c r="B49" s="42"/>
      <c r="C49" s="42"/>
      <c r="D49" s="42"/>
      <c r="E49" s="42"/>
      <c r="F49" s="43"/>
      <c r="G49" s="46">
        <v>0</v>
      </c>
      <c r="H49" s="46">
        <v>0</v>
      </c>
      <c r="I49" s="36" t="s">
        <v>66</v>
      </c>
      <c r="J49" s="47"/>
      <c r="K49" s="47"/>
      <c r="L49" s="47"/>
      <c r="M49" s="47"/>
      <c r="N49" s="48"/>
      <c r="O49" s="45">
        <f>SUM(O50:O52)</f>
        <v>1212828.55</v>
      </c>
      <c r="P49" s="45">
        <f>SUM(P50:P52)</f>
        <v>1119086.69</v>
      </c>
    </row>
    <row r="50" spans="1:16" x14ac:dyDescent="0.25">
      <c r="A50" s="41" t="s">
        <v>67</v>
      </c>
      <c r="B50" s="42"/>
      <c r="C50" s="42"/>
      <c r="D50" s="42"/>
      <c r="E50" s="42"/>
      <c r="F50" s="43"/>
      <c r="G50" s="46">
        <v>0</v>
      </c>
      <c r="H50" s="46">
        <v>0</v>
      </c>
      <c r="I50" s="41" t="s">
        <v>68</v>
      </c>
      <c r="J50" s="42"/>
      <c r="K50" s="42"/>
      <c r="L50" s="42"/>
      <c r="M50" s="42"/>
      <c r="N50" s="43"/>
      <c r="O50" s="44">
        <v>0</v>
      </c>
      <c r="P50" s="44">
        <v>0</v>
      </c>
    </row>
    <row r="51" spans="1:16" x14ac:dyDescent="0.25">
      <c r="A51" s="41" t="s">
        <v>69</v>
      </c>
      <c r="B51" s="42"/>
      <c r="C51" s="42"/>
      <c r="D51" s="42"/>
      <c r="E51" s="42"/>
      <c r="F51" s="43"/>
      <c r="G51" s="46">
        <v>0</v>
      </c>
      <c r="H51" s="46">
        <v>0</v>
      </c>
      <c r="I51" s="41" t="s">
        <v>70</v>
      </c>
      <c r="J51" s="42"/>
      <c r="K51" s="42"/>
      <c r="L51" s="42"/>
      <c r="M51" s="42"/>
      <c r="N51" s="43"/>
      <c r="O51" s="44">
        <v>0</v>
      </c>
      <c r="P51" s="44">
        <v>0</v>
      </c>
    </row>
    <row r="52" spans="1:16" x14ac:dyDescent="0.25">
      <c r="A52" s="50" t="s">
        <v>71</v>
      </c>
      <c r="B52" s="37"/>
      <c r="C52" s="37"/>
      <c r="D52" s="37"/>
      <c r="E52" s="37"/>
      <c r="F52" s="38"/>
      <c r="G52" s="46">
        <f>SUM(G53:G56)</f>
        <v>0</v>
      </c>
      <c r="H52" s="46">
        <f>SUM(H53:H56)</f>
        <v>0</v>
      </c>
      <c r="I52" s="41" t="s">
        <v>72</v>
      </c>
      <c r="J52" s="42"/>
      <c r="K52" s="42"/>
      <c r="L52" s="42"/>
      <c r="M52" s="42"/>
      <c r="N52" s="43"/>
      <c r="O52" s="45">
        <v>1212828.55</v>
      </c>
      <c r="P52" s="45">
        <v>1119086.69</v>
      </c>
    </row>
    <row r="53" spans="1:16" x14ac:dyDescent="0.25">
      <c r="A53" s="41" t="s">
        <v>73</v>
      </c>
      <c r="B53" s="42"/>
      <c r="C53" s="42"/>
      <c r="D53" s="42"/>
      <c r="E53" s="42"/>
      <c r="F53" s="43"/>
      <c r="G53" s="46">
        <v>0</v>
      </c>
      <c r="H53" s="46">
        <v>0</v>
      </c>
      <c r="I53" s="36" t="s">
        <v>74</v>
      </c>
      <c r="J53" s="37"/>
      <c r="K53" s="37"/>
      <c r="L53" s="37"/>
      <c r="M53" s="37"/>
      <c r="N53" s="38"/>
      <c r="O53" s="44">
        <f>SUM(O54:O56)</f>
        <v>0</v>
      </c>
      <c r="P53" s="44">
        <f>SUM(P54:P56)</f>
        <v>0</v>
      </c>
    </row>
    <row r="54" spans="1:16" ht="15.75" customHeight="1" x14ac:dyDescent="0.25">
      <c r="A54" s="41" t="s">
        <v>75</v>
      </c>
      <c r="B54" s="42"/>
      <c r="C54" s="42"/>
      <c r="D54" s="42"/>
      <c r="E54" s="42"/>
      <c r="F54" s="43"/>
      <c r="G54" s="46">
        <v>0</v>
      </c>
      <c r="H54" s="46">
        <v>0</v>
      </c>
      <c r="I54" s="41" t="s">
        <v>76</v>
      </c>
      <c r="J54" s="42"/>
      <c r="K54" s="42"/>
      <c r="L54" s="42"/>
      <c r="M54" s="42"/>
      <c r="N54" s="43"/>
      <c r="O54" s="44">
        <v>0</v>
      </c>
      <c r="P54" s="44">
        <v>0</v>
      </c>
    </row>
    <row r="55" spans="1:16" x14ac:dyDescent="0.25">
      <c r="A55" s="41" t="s">
        <v>77</v>
      </c>
      <c r="B55" s="42"/>
      <c r="C55" s="42"/>
      <c r="D55" s="42"/>
      <c r="E55" s="42"/>
      <c r="F55" s="43"/>
      <c r="G55" s="46">
        <v>0</v>
      </c>
      <c r="H55" s="46">
        <v>0</v>
      </c>
      <c r="I55" s="41" t="s">
        <v>78</v>
      </c>
      <c r="J55" s="42"/>
      <c r="K55" s="42"/>
      <c r="L55" s="42"/>
      <c r="M55" s="42"/>
      <c r="N55" s="43"/>
      <c r="O55" s="44">
        <v>0</v>
      </c>
      <c r="P55" s="44">
        <v>0</v>
      </c>
    </row>
    <row r="56" spans="1:16" x14ac:dyDescent="0.25">
      <c r="A56" s="41" t="s">
        <v>79</v>
      </c>
      <c r="B56" s="42"/>
      <c r="C56" s="42"/>
      <c r="D56" s="42"/>
      <c r="E56" s="42"/>
      <c r="F56" s="43"/>
      <c r="G56" s="46">
        <v>0</v>
      </c>
      <c r="H56" s="46">
        <v>0</v>
      </c>
      <c r="I56" s="41" t="s">
        <v>80</v>
      </c>
      <c r="J56" s="42"/>
      <c r="K56" s="42"/>
      <c r="L56" s="42"/>
      <c r="M56" s="42"/>
      <c r="N56" s="43"/>
      <c r="O56" s="44">
        <v>0</v>
      </c>
      <c r="P56" s="44">
        <v>0</v>
      </c>
    </row>
    <row r="57" spans="1:16" x14ac:dyDescent="0.25">
      <c r="A57" s="35" t="s">
        <v>81</v>
      </c>
      <c r="B57" s="32"/>
      <c r="C57" s="32"/>
      <c r="D57" s="32"/>
      <c r="E57" s="32"/>
      <c r="F57" s="33"/>
      <c r="G57" s="51">
        <f>G52+G48+G42+G36+G28+G20</f>
        <v>50175655.640000001</v>
      </c>
      <c r="H57" s="51">
        <f>H52+H48+H42+H36+H28+H20</f>
        <v>55774236.539999999</v>
      </c>
      <c r="I57" s="35" t="s">
        <v>82</v>
      </c>
      <c r="J57" s="32"/>
      <c r="K57" s="32"/>
      <c r="L57" s="32"/>
      <c r="M57" s="32"/>
      <c r="N57" s="33"/>
      <c r="O57" s="52">
        <f>O53+O49+O42+O37+O34+O30+O20</f>
        <v>2483792.9400000004</v>
      </c>
      <c r="P57" s="52">
        <f>P53+P49+P42+P37+P34+P30+P20</f>
        <v>3403570.22</v>
      </c>
    </row>
    <row r="58" spans="1:16" x14ac:dyDescent="0.25">
      <c r="A58" s="41"/>
      <c r="B58" s="42"/>
      <c r="C58" s="42"/>
      <c r="D58" s="42"/>
      <c r="E58" s="42"/>
      <c r="F58" s="43"/>
      <c r="G58" s="46"/>
      <c r="H58" s="46"/>
      <c r="I58" s="41"/>
      <c r="J58" s="42"/>
      <c r="K58" s="42"/>
      <c r="L58" s="42"/>
      <c r="M58" s="42"/>
      <c r="N58" s="43"/>
      <c r="O58" s="53"/>
      <c r="P58" s="53"/>
    </row>
    <row r="59" spans="1:16" x14ac:dyDescent="0.25">
      <c r="A59" s="35" t="s">
        <v>83</v>
      </c>
      <c r="B59" s="32"/>
      <c r="C59" s="32"/>
      <c r="D59" s="32"/>
      <c r="E59" s="32"/>
      <c r="F59" s="33"/>
      <c r="G59" s="54"/>
      <c r="H59" s="54"/>
      <c r="I59" s="35" t="s">
        <v>84</v>
      </c>
      <c r="J59" s="32"/>
      <c r="K59" s="32"/>
      <c r="L59" s="32"/>
      <c r="M59" s="32"/>
      <c r="N59" s="33"/>
      <c r="O59" s="55"/>
      <c r="P59" s="55"/>
    </row>
    <row r="60" spans="1:16" x14ac:dyDescent="0.25">
      <c r="A60" s="41" t="s">
        <v>85</v>
      </c>
      <c r="B60" s="42"/>
      <c r="C60" s="42"/>
      <c r="D60" s="42"/>
      <c r="E60" s="42"/>
      <c r="F60" s="43"/>
      <c r="G60" s="46">
        <v>0</v>
      </c>
      <c r="H60" s="46">
        <v>0</v>
      </c>
      <c r="I60" s="41" t="s">
        <v>86</v>
      </c>
      <c r="J60" s="42"/>
      <c r="K60" s="42"/>
      <c r="L60" s="42"/>
      <c r="M60" s="42"/>
      <c r="N60" s="43"/>
      <c r="O60" s="44">
        <v>0</v>
      </c>
      <c r="P60" s="44">
        <v>0</v>
      </c>
    </row>
    <row r="61" spans="1:16" x14ac:dyDescent="0.25">
      <c r="A61" s="41" t="s">
        <v>87</v>
      </c>
      <c r="B61" s="42"/>
      <c r="C61" s="42"/>
      <c r="D61" s="42"/>
      <c r="E61" s="42"/>
      <c r="F61" s="43"/>
      <c r="G61" s="46">
        <v>0</v>
      </c>
      <c r="H61" s="46">
        <v>0</v>
      </c>
      <c r="I61" s="41" t="s">
        <v>88</v>
      </c>
      <c r="J61" s="42"/>
      <c r="K61" s="42"/>
      <c r="L61" s="42"/>
      <c r="M61" s="42"/>
      <c r="N61" s="43"/>
      <c r="O61" s="44">
        <v>0</v>
      </c>
      <c r="P61" s="44">
        <v>0</v>
      </c>
    </row>
    <row r="62" spans="1:16" x14ac:dyDescent="0.25">
      <c r="A62" s="41" t="s">
        <v>89</v>
      </c>
      <c r="B62" s="42"/>
      <c r="C62" s="42"/>
      <c r="D62" s="42"/>
      <c r="E62" s="42"/>
      <c r="F62" s="43"/>
      <c r="G62" s="46">
        <v>0</v>
      </c>
      <c r="H62" s="46">
        <v>0</v>
      </c>
      <c r="I62" s="41" t="s">
        <v>90</v>
      </c>
      <c r="J62" s="42"/>
      <c r="K62" s="42"/>
      <c r="L62" s="42"/>
      <c r="M62" s="42"/>
      <c r="N62" s="43"/>
      <c r="O62" s="44">
        <v>0</v>
      </c>
      <c r="P62" s="44">
        <v>0</v>
      </c>
    </row>
    <row r="63" spans="1:16" x14ac:dyDescent="0.25">
      <c r="A63" s="41" t="s">
        <v>91</v>
      </c>
      <c r="B63" s="42"/>
      <c r="C63" s="42"/>
      <c r="D63" s="42"/>
      <c r="E63" s="42"/>
      <c r="F63" s="43"/>
      <c r="G63" s="39">
        <v>38467159.200000003</v>
      </c>
      <c r="H63" s="39">
        <v>38336931.799999997</v>
      </c>
      <c r="I63" s="41" t="s">
        <v>92</v>
      </c>
      <c r="J63" s="42"/>
      <c r="K63" s="42"/>
      <c r="L63" s="42"/>
      <c r="M63" s="42"/>
      <c r="N63" s="43"/>
      <c r="O63" s="44">
        <v>0</v>
      </c>
      <c r="P63" s="44">
        <v>0</v>
      </c>
    </row>
    <row r="64" spans="1:16" x14ac:dyDescent="0.25">
      <c r="A64" s="41" t="s">
        <v>93</v>
      </c>
      <c r="B64" s="42"/>
      <c r="C64" s="42"/>
      <c r="D64" s="42"/>
      <c r="E64" s="42"/>
      <c r="F64" s="43"/>
      <c r="G64" s="39">
        <v>333571.26</v>
      </c>
      <c r="H64" s="39">
        <v>709097.22</v>
      </c>
      <c r="I64" s="41" t="s">
        <v>94</v>
      </c>
      <c r="J64" s="42"/>
      <c r="K64" s="42"/>
      <c r="L64" s="42"/>
      <c r="M64" s="42"/>
      <c r="N64" s="43"/>
      <c r="O64" s="44">
        <v>0</v>
      </c>
      <c r="P64" s="44">
        <v>0</v>
      </c>
    </row>
    <row r="65" spans="1:16" x14ac:dyDescent="0.25">
      <c r="A65" s="41" t="s">
        <v>95</v>
      </c>
      <c r="B65" s="42"/>
      <c r="C65" s="42"/>
      <c r="D65" s="42"/>
      <c r="E65" s="42"/>
      <c r="F65" s="43"/>
      <c r="G65" s="39">
        <v>-12679715.17</v>
      </c>
      <c r="H65" s="39">
        <v>-11556492.82</v>
      </c>
      <c r="I65" s="41" t="s">
        <v>96</v>
      </c>
      <c r="J65" s="42"/>
      <c r="K65" s="42"/>
      <c r="L65" s="42"/>
      <c r="M65" s="42"/>
      <c r="N65" s="43"/>
      <c r="O65" s="44">
        <v>0</v>
      </c>
      <c r="P65" s="44">
        <v>0</v>
      </c>
    </row>
    <row r="66" spans="1:16" x14ac:dyDescent="0.25">
      <c r="A66" s="41" t="s">
        <v>97</v>
      </c>
      <c r="B66" s="42"/>
      <c r="C66" s="42"/>
      <c r="D66" s="42"/>
      <c r="E66" s="42"/>
      <c r="F66" s="43"/>
      <c r="G66" s="46">
        <v>0</v>
      </c>
      <c r="H66" s="46">
        <v>0</v>
      </c>
      <c r="I66" s="41"/>
      <c r="J66" s="42"/>
      <c r="K66" s="42"/>
      <c r="L66" s="42"/>
      <c r="M66" s="42"/>
      <c r="N66" s="43"/>
      <c r="O66" s="53"/>
      <c r="P66" s="53"/>
    </row>
    <row r="67" spans="1:16" x14ac:dyDescent="0.25">
      <c r="A67" s="41" t="s">
        <v>98</v>
      </c>
      <c r="B67" s="42"/>
      <c r="C67" s="42"/>
      <c r="D67" s="42"/>
      <c r="E67" s="42"/>
      <c r="F67" s="43"/>
      <c r="G67" s="46">
        <v>0</v>
      </c>
      <c r="H67" s="46">
        <v>0</v>
      </c>
      <c r="I67" s="56" t="s">
        <v>99</v>
      </c>
      <c r="J67" s="57"/>
      <c r="K67" s="57"/>
      <c r="L67" s="57"/>
      <c r="M67" s="57"/>
      <c r="N67" s="58"/>
      <c r="O67" s="55">
        <f>SUM(O60:O65)</f>
        <v>0</v>
      </c>
      <c r="P67" s="55">
        <f>SUM(P60:P65)</f>
        <v>0</v>
      </c>
    </row>
    <row r="68" spans="1:16" x14ac:dyDescent="0.25">
      <c r="A68" s="41" t="s">
        <v>100</v>
      </c>
      <c r="B68" s="42"/>
      <c r="C68" s="42"/>
      <c r="D68" s="42"/>
      <c r="E68" s="42"/>
      <c r="F68" s="43"/>
      <c r="G68" s="46">
        <v>0</v>
      </c>
      <c r="H68" s="46">
        <v>0</v>
      </c>
      <c r="I68" s="41"/>
      <c r="J68" s="42"/>
      <c r="K68" s="42"/>
      <c r="L68" s="42"/>
      <c r="M68" s="42"/>
      <c r="N68" s="43"/>
      <c r="O68" s="53"/>
      <c r="P68" s="53"/>
    </row>
    <row r="69" spans="1:16" x14ac:dyDescent="0.25">
      <c r="A69" s="41"/>
      <c r="B69" s="42"/>
      <c r="C69" s="42"/>
      <c r="D69" s="42"/>
      <c r="E69" s="42"/>
      <c r="F69" s="43"/>
      <c r="G69" s="46"/>
      <c r="H69" s="46"/>
      <c r="I69" s="59" t="s">
        <v>101</v>
      </c>
      <c r="J69" s="60"/>
      <c r="K69" s="60"/>
      <c r="L69" s="60"/>
      <c r="M69" s="60"/>
      <c r="N69" s="61"/>
      <c r="O69" s="52">
        <f>O67+O57</f>
        <v>2483792.9400000004</v>
      </c>
      <c r="P69" s="52">
        <f>P67+P57</f>
        <v>3403570.22</v>
      </c>
    </row>
    <row r="70" spans="1:16" x14ac:dyDescent="0.25">
      <c r="A70" s="56" t="s">
        <v>102</v>
      </c>
      <c r="B70" s="57"/>
      <c r="C70" s="57"/>
      <c r="D70" s="57"/>
      <c r="E70" s="57"/>
      <c r="F70" s="58"/>
      <c r="G70" s="51">
        <f>SUM(G60:G68)</f>
        <v>26121015.289999999</v>
      </c>
      <c r="H70" s="51">
        <f>SUM(H60:H68)</f>
        <v>27489536.199999996</v>
      </c>
      <c r="I70" s="41"/>
      <c r="J70" s="42"/>
      <c r="K70" s="42"/>
      <c r="L70" s="42"/>
      <c r="M70" s="42"/>
      <c r="N70" s="43"/>
      <c r="O70" s="53"/>
      <c r="P70" s="53"/>
    </row>
    <row r="71" spans="1:16" x14ac:dyDescent="0.25">
      <c r="A71" s="41"/>
      <c r="B71" s="42"/>
      <c r="C71" s="42"/>
      <c r="D71" s="42"/>
      <c r="E71" s="42"/>
      <c r="F71" s="43"/>
      <c r="G71" s="46"/>
      <c r="H71" s="46"/>
      <c r="I71" s="62" t="s">
        <v>103</v>
      </c>
      <c r="J71" s="63"/>
      <c r="K71" s="63"/>
      <c r="L71" s="63"/>
      <c r="M71" s="63"/>
      <c r="N71" s="64"/>
      <c r="O71" s="65"/>
      <c r="P71" s="65"/>
    </row>
    <row r="72" spans="1:16" x14ac:dyDescent="0.25">
      <c r="A72" s="35" t="s">
        <v>104</v>
      </c>
      <c r="B72" s="32"/>
      <c r="C72" s="32"/>
      <c r="D72" s="32"/>
      <c r="E72" s="32"/>
      <c r="F72" s="33"/>
      <c r="G72" s="51">
        <f>G57+G70</f>
        <v>76296670.930000007</v>
      </c>
      <c r="H72" s="51">
        <f>H57+H70</f>
        <v>83263772.739999995</v>
      </c>
      <c r="I72" s="41"/>
      <c r="J72" s="42"/>
      <c r="K72" s="42"/>
      <c r="L72" s="42"/>
      <c r="M72" s="42"/>
      <c r="N72" s="43"/>
      <c r="O72" s="53"/>
      <c r="P72" s="53"/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50" t="s">
        <v>105</v>
      </c>
      <c r="J73" s="37"/>
      <c r="K73" s="37"/>
      <c r="L73" s="37"/>
      <c r="M73" s="37"/>
      <c r="N73" s="38"/>
      <c r="O73" s="45">
        <f>SUM(O74:O76)</f>
        <v>22452324.370000001</v>
      </c>
      <c r="P73" s="45">
        <f>SUM(P74:P76)</f>
        <v>22452324.370000001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106</v>
      </c>
      <c r="J74" s="42"/>
      <c r="K74" s="42"/>
      <c r="L74" s="42"/>
      <c r="M74" s="42"/>
      <c r="N74" s="43"/>
      <c r="O74" s="44">
        <v>0</v>
      </c>
      <c r="P74" s="44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107</v>
      </c>
      <c r="J75" s="42"/>
      <c r="K75" s="42"/>
      <c r="L75" s="42"/>
      <c r="M75" s="42"/>
      <c r="N75" s="43"/>
      <c r="O75" s="44">
        <v>0</v>
      </c>
      <c r="P75" s="44">
        <v>0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 t="s">
        <v>108</v>
      </c>
      <c r="J76" s="42"/>
      <c r="K76" s="42"/>
      <c r="L76" s="42"/>
      <c r="M76" s="42"/>
      <c r="N76" s="43"/>
      <c r="O76" s="45">
        <v>22452324.370000001</v>
      </c>
      <c r="P76" s="45">
        <v>22452324.370000001</v>
      </c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41"/>
      <c r="J77" s="42"/>
      <c r="K77" s="42"/>
      <c r="L77" s="42"/>
      <c r="M77" s="42"/>
      <c r="N77" s="43"/>
      <c r="O77" s="53"/>
      <c r="P77" s="53"/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50" t="s">
        <v>109</v>
      </c>
      <c r="J78" s="37"/>
      <c r="K78" s="37"/>
      <c r="L78" s="37"/>
      <c r="M78" s="37"/>
      <c r="N78" s="38"/>
      <c r="O78" s="45">
        <f>SUM(O79:O83)</f>
        <v>51360553.619999997</v>
      </c>
      <c r="P78" s="45">
        <f>SUM(P79:P83)</f>
        <v>57407878.149999991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110</v>
      </c>
      <c r="J79" s="42"/>
      <c r="K79" s="42"/>
      <c r="L79" s="42"/>
      <c r="M79" s="42"/>
      <c r="N79" s="43"/>
      <c r="O79" s="45">
        <v>-6047324.5300000003</v>
      </c>
      <c r="P79" s="45">
        <v>-32117478.09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111</v>
      </c>
      <c r="J80" s="42"/>
      <c r="K80" s="42"/>
      <c r="L80" s="42"/>
      <c r="M80" s="42"/>
      <c r="N80" s="43"/>
      <c r="O80" s="45">
        <v>57407878.149999999</v>
      </c>
      <c r="P80" s="45">
        <v>89525356.239999995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112</v>
      </c>
      <c r="J81" s="42"/>
      <c r="K81" s="42"/>
      <c r="L81" s="42"/>
      <c r="M81" s="42"/>
      <c r="N81" s="43"/>
      <c r="O81" s="44">
        <v>0</v>
      </c>
      <c r="P81" s="44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113</v>
      </c>
      <c r="J82" s="42"/>
      <c r="K82" s="42"/>
      <c r="L82" s="42"/>
      <c r="M82" s="42"/>
      <c r="N82" s="43"/>
      <c r="O82" s="44">
        <v>0</v>
      </c>
      <c r="P82" s="44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 t="s">
        <v>114</v>
      </c>
      <c r="J83" s="42"/>
      <c r="K83" s="42"/>
      <c r="L83" s="42"/>
      <c r="M83" s="42"/>
      <c r="N83" s="43"/>
      <c r="O83" s="44">
        <v>0</v>
      </c>
      <c r="P83" s="44">
        <v>0</v>
      </c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41"/>
      <c r="J84" s="42"/>
      <c r="K84" s="42"/>
      <c r="L84" s="42"/>
      <c r="M84" s="42"/>
      <c r="N84" s="43"/>
      <c r="O84" s="44"/>
      <c r="P84" s="44"/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50" t="s">
        <v>115</v>
      </c>
      <c r="J85" s="37"/>
      <c r="K85" s="37"/>
      <c r="L85" s="37"/>
      <c r="M85" s="37"/>
      <c r="N85" s="38"/>
      <c r="O85" s="44">
        <f>SUM(O86:O87)</f>
        <v>0</v>
      </c>
      <c r="P85" s="44">
        <f>SUM(P86:P87)</f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116</v>
      </c>
      <c r="J86" s="42"/>
      <c r="K86" s="42"/>
      <c r="L86" s="42"/>
      <c r="M86" s="42"/>
      <c r="N86" s="43"/>
      <c r="O86" s="44">
        <v>0</v>
      </c>
      <c r="P86" s="44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 t="s">
        <v>117</v>
      </c>
      <c r="J87" s="42"/>
      <c r="K87" s="42"/>
      <c r="L87" s="42"/>
      <c r="M87" s="42"/>
      <c r="N87" s="43"/>
      <c r="O87" s="44">
        <v>0</v>
      </c>
      <c r="P87" s="44">
        <v>0</v>
      </c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41"/>
      <c r="J88" s="42"/>
      <c r="K88" s="42"/>
      <c r="L88" s="42"/>
      <c r="M88" s="42"/>
      <c r="N88" s="43"/>
      <c r="O88" s="53"/>
      <c r="P88" s="53"/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35" t="s">
        <v>118</v>
      </c>
      <c r="J89" s="32"/>
      <c r="K89" s="32"/>
      <c r="L89" s="32"/>
      <c r="M89" s="32"/>
      <c r="N89" s="33"/>
      <c r="O89" s="52">
        <f>O85+O78+O73</f>
        <v>73812877.989999995</v>
      </c>
      <c r="P89" s="52">
        <f>P85+P78+P73</f>
        <v>79860202.519999996</v>
      </c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41"/>
      <c r="J90" s="42"/>
      <c r="K90" s="42"/>
      <c r="L90" s="42"/>
      <c r="M90" s="42"/>
      <c r="N90" s="43"/>
      <c r="O90" s="53"/>
      <c r="P90" s="53"/>
    </row>
    <row r="91" spans="1:18" x14ac:dyDescent="0.25">
      <c r="A91" s="41"/>
      <c r="B91" s="42"/>
      <c r="C91" s="42"/>
      <c r="D91" s="42"/>
      <c r="E91" s="42"/>
      <c r="F91" s="43"/>
      <c r="G91" s="66"/>
      <c r="H91" s="66"/>
      <c r="I91" s="35" t="s">
        <v>119</v>
      </c>
      <c r="J91" s="32"/>
      <c r="K91" s="32"/>
      <c r="L91" s="32"/>
      <c r="M91" s="32"/>
      <c r="N91" s="33"/>
      <c r="O91" s="52">
        <f>O89+O69</f>
        <v>76296670.929999992</v>
      </c>
      <c r="P91" s="52">
        <f>P89+P69</f>
        <v>83263772.739999995</v>
      </c>
      <c r="R91" s="49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67" t="s">
        <v>120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R97" s="49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69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2023-07-13T18:42:24Z</dcterms:created>
  <dcterms:modified xsi:type="dcterms:W3CDTF">2023-07-13T18:42:56Z</dcterms:modified>
</cp:coreProperties>
</file>